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dbd061f4713113f/Desktop/JohnDeaton/WebSource/Avon/Results/"/>
    </mc:Choice>
  </mc:AlternateContent>
  <xr:revisionPtr revIDLastSave="0" documentId="8_{9DC4DDF6-AA60-4A56-A781-307DA89F73D4}" xr6:coauthVersionLast="47" xr6:coauthVersionMax="47" xr10:uidLastSave="{00000000-0000-0000-0000-000000000000}"/>
  <bookViews>
    <workbookView xWindow="-120" yWindow="-120" windowWidth="20730" windowHeight="11160" xr2:uid="{BDEFD66E-BDE4-406A-8723-0F7D16E2507C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2" i="1" l="1"/>
  <c r="F172" i="1"/>
  <c r="E172" i="1"/>
  <c r="H171" i="1"/>
  <c r="G171" i="1"/>
  <c r="F171" i="1"/>
  <c r="E171" i="1"/>
  <c r="H170" i="1"/>
  <c r="G170" i="1"/>
  <c r="F170" i="1"/>
  <c r="E170" i="1"/>
  <c r="H169" i="1"/>
  <c r="G169" i="1"/>
  <c r="F169" i="1"/>
  <c r="E169" i="1"/>
  <c r="H168" i="1"/>
  <c r="G168" i="1"/>
  <c r="F168" i="1"/>
  <c r="E168" i="1"/>
  <c r="H167" i="1"/>
  <c r="G167" i="1"/>
  <c r="F167" i="1"/>
  <c r="E167" i="1"/>
  <c r="H165" i="1"/>
  <c r="G165" i="1"/>
  <c r="F165" i="1"/>
  <c r="E165" i="1"/>
  <c r="H164" i="1"/>
  <c r="G164" i="1"/>
  <c r="F164" i="1"/>
  <c r="E164" i="1"/>
  <c r="H163" i="1"/>
  <c r="G163" i="1"/>
  <c r="F163" i="1"/>
  <c r="E163" i="1"/>
  <c r="H161" i="1"/>
  <c r="G161" i="1"/>
  <c r="F161" i="1"/>
  <c r="E161" i="1"/>
  <c r="H159" i="1"/>
  <c r="G159" i="1"/>
  <c r="F159" i="1"/>
  <c r="E159" i="1"/>
  <c r="H157" i="1"/>
  <c r="G157" i="1"/>
  <c r="F157" i="1"/>
  <c r="E157" i="1"/>
  <c r="H156" i="1"/>
  <c r="G156" i="1"/>
  <c r="F156" i="1"/>
  <c r="E156" i="1"/>
  <c r="H151" i="1"/>
  <c r="G151" i="1"/>
  <c r="F151" i="1"/>
  <c r="E151" i="1"/>
  <c r="H150" i="1"/>
  <c r="G150" i="1"/>
  <c r="F150" i="1"/>
  <c r="E150" i="1"/>
  <c r="H149" i="1"/>
  <c r="G149" i="1"/>
  <c r="F149" i="1"/>
  <c r="E149" i="1"/>
  <c r="H148" i="1"/>
  <c r="F148" i="1"/>
  <c r="E148" i="1"/>
  <c r="H147" i="1"/>
  <c r="G147" i="1"/>
  <c r="F147" i="1"/>
  <c r="E147" i="1"/>
  <c r="H146" i="1"/>
  <c r="G146" i="1"/>
  <c r="F146" i="1"/>
  <c r="E146" i="1"/>
  <c r="H145" i="1"/>
  <c r="G145" i="1"/>
  <c r="F145" i="1"/>
  <c r="E145" i="1"/>
  <c r="H142" i="1"/>
  <c r="G142" i="1"/>
  <c r="F142" i="1"/>
  <c r="E142" i="1"/>
  <c r="H141" i="1"/>
  <c r="G141" i="1"/>
  <c r="F141" i="1"/>
  <c r="E141" i="1"/>
  <c r="H140" i="1"/>
  <c r="G140" i="1"/>
  <c r="F140" i="1"/>
  <c r="E140" i="1"/>
  <c r="H139" i="1"/>
  <c r="G139" i="1"/>
  <c r="F139" i="1"/>
  <c r="E139" i="1"/>
  <c r="H138" i="1"/>
  <c r="G138" i="1"/>
  <c r="F138" i="1"/>
  <c r="E138" i="1"/>
  <c r="H137" i="1"/>
  <c r="G137" i="1"/>
  <c r="F137" i="1"/>
  <c r="E137" i="1"/>
  <c r="H136" i="1"/>
  <c r="G136" i="1"/>
  <c r="F136" i="1"/>
  <c r="E136" i="1"/>
  <c r="H134" i="1"/>
  <c r="F134" i="1"/>
  <c r="E134" i="1"/>
  <c r="H133" i="1"/>
  <c r="G133" i="1"/>
  <c r="F133" i="1"/>
  <c r="E133" i="1"/>
  <c r="H132" i="1"/>
  <c r="G132" i="1"/>
  <c r="F132" i="1"/>
  <c r="E132" i="1"/>
  <c r="H131" i="1"/>
  <c r="G131" i="1"/>
  <c r="F131" i="1"/>
  <c r="E131" i="1"/>
  <c r="H130" i="1"/>
  <c r="G130" i="1"/>
  <c r="F130" i="1"/>
  <c r="E130" i="1"/>
  <c r="H129" i="1"/>
  <c r="G129" i="1"/>
  <c r="F129" i="1"/>
  <c r="E129" i="1"/>
  <c r="H128" i="1"/>
  <c r="G128" i="1"/>
  <c r="F128" i="1"/>
  <c r="E128" i="1"/>
  <c r="H125" i="1"/>
  <c r="G125" i="1"/>
  <c r="F125" i="1"/>
  <c r="E125" i="1"/>
  <c r="H124" i="1"/>
  <c r="G124" i="1"/>
  <c r="F124" i="1"/>
  <c r="E124" i="1"/>
  <c r="H123" i="1"/>
  <c r="G123" i="1"/>
  <c r="F123" i="1"/>
  <c r="E123" i="1"/>
  <c r="H122" i="1"/>
  <c r="G122" i="1"/>
  <c r="F122" i="1"/>
  <c r="E122" i="1"/>
  <c r="H121" i="1"/>
  <c r="G121" i="1"/>
  <c r="F121" i="1"/>
  <c r="E121" i="1"/>
  <c r="H120" i="1"/>
  <c r="G120" i="1"/>
  <c r="F120" i="1"/>
  <c r="E120" i="1"/>
  <c r="H119" i="1"/>
  <c r="G119" i="1"/>
  <c r="F119" i="1"/>
  <c r="E119" i="1"/>
  <c r="H118" i="1"/>
  <c r="G118" i="1"/>
  <c r="F118" i="1"/>
  <c r="E118" i="1"/>
  <c r="H117" i="1"/>
  <c r="G117" i="1"/>
  <c r="F117" i="1"/>
  <c r="E117" i="1"/>
  <c r="H116" i="1"/>
  <c r="G116" i="1"/>
  <c r="F116" i="1"/>
  <c r="E116" i="1"/>
  <c r="H115" i="1"/>
  <c r="G115" i="1"/>
  <c r="F115" i="1"/>
  <c r="E115" i="1"/>
  <c r="H112" i="1"/>
  <c r="G112" i="1"/>
  <c r="F112" i="1"/>
  <c r="E112" i="1"/>
  <c r="H111" i="1"/>
  <c r="G111" i="1"/>
  <c r="F111" i="1"/>
  <c r="E111" i="1"/>
  <c r="H110" i="1"/>
  <c r="G110" i="1"/>
  <c r="F110" i="1"/>
  <c r="E110" i="1"/>
  <c r="H109" i="1"/>
  <c r="G109" i="1"/>
  <c r="F109" i="1"/>
  <c r="E109" i="1"/>
  <c r="H108" i="1"/>
  <c r="G108" i="1"/>
  <c r="F108" i="1"/>
  <c r="E108" i="1"/>
  <c r="H107" i="1"/>
  <c r="G107" i="1"/>
  <c r="F107" i="1"/>
  <c r="E107" i="1"/>
  <c r="H106" i="1"/>
  <c r="G106" i="1"/>
  <c r="F106" i="1"/>
  <c r="E106" i="1"/>
  <c r="H105" i="1"/>
  <c r="G105" i="1"/>
  <c r="F105" i="1"/>
  <c r="E105" i="1"/>
  <c r="H104" i="1"/>
  <c r="G104" i="1"/>
  <c r="F104" i="1"/>
  <c r="E104" i="1"/>
  <c r="H103" i="1"/>
  <c r="G103" i="1"/>
  <c r="F103" i="1"/>
  <c r="E103" i="1"/>
  <c r="H102" i="1"/>
  <c r="G102" i="1"/>
  <c r="F102" i="1"/>
  <c r="E102" i="1"/>
  <c r="H99" i="1"/>
  <c r="G99" i="1"/>
  <c r="F99" i="1"/>
  <c r="E99" i="1"/>
  <c r="H98" i="1"/>
  <c r="G98" i="1"/>
  <c r="F98" i="1"/>
  <c r="E98" i="1"/>
  <c r="H97" i="1"/>
  <c r="G97" i="1"/>
  <c r="F97" i="1"/>
  <c r="E97" i="1"/>
  <c r="H96" i="1"/>
  <c r="G96" i="1"/>
  <c r="F96" i="1"/>
  <c r="E96" i="1"/>
  <c r="H95" i="1"/>
  <c r="G95" i="1"/>
  <c r="F95" i="1"/>
  <c r="E95" i="1"/>
  <c r="H94" i="1"/>
  <c r="G94" i="1"/>
  <c r="F94" i="1"/>
  <c r="E94" i="1"/>
  <c r="H93" i="1"/>
  <c r="G93" i="1"/>
  <c r="F93" i="1"/>
  <c r="E93" i="1"/>
  <c r="H90" i="1"/>
  <c r="G90" i="1"/>
  <c r="F90" i="1"/>
  <c r="E90" i="1"/>
  <c r="H89" i="1"/>
  <c r="G89" i="1"/>
  <c r="F89" i="1"/>
  <c r="E89" i="1"/>
  <c r="H88" i="1"/>
  <c r="G88" i="1"/>
  <c r="F88" i="1"/>
  <c r="E88" i="1"/>
  <c r="H87" i="1"/>
  <c r="G87" i="1"/>
  <c r="F87" i="1"/>
  <c r="E87" i="1"/>
  <c r="H86" i="1"/>
  <c r="G86" i="1"/>
  <c r="F86" i="1"/>
  <c r="E86" i="1"/>
  <c r="H85" i="1"/>
  <c r="G85" i="1"/>
  <c r="F85" i="1"/>
  <c r="E85" i="1"/>
  <c r="H84" i="1"/>
  <c r="G84" i="1"/>
  <c r="F84" i="1"/>
  <c r="E84" i="1"/>
  <c r="H83" i="1"/>
  <c r="G83" i="1"/>
  <c r="F83" i="1"/>
  <c r="E83" i="1"/>
  <c r="H82" i="1"/>
  <c r="G82" i="1"/>
  <c r="F82" i="1"/>
  <c r="E82" i="1"/>
  <c r="H81" i="1"/>
  <c r="G81" i="1"/>
  <c r="F81" i="1"/>
  <c r="E81" i="1"/>
  <c r="H80" i="1"/>
  <c r="G80" i="1"/>
  <c r="F80" i="1"/>
  <c r="E80" i="1"/>
  <c r="H79" i="1"/>
  <c r="G79" i="1"/>
  <c r="F79" i="1"/>
  <c r="E79" i="1"/>
  <c r="H78" i="1"/>
  <c r="G78" i="1"/>
  <c r="F78" i="1"/>
  <c r="E78" i="1"/>
  <c r="H77" i="1"/>
  <c r="G77" i="1"/>
  <c r="F77" i="1"/>
  <c r="E77" i="1"/>
  <c r="H74" i="1"/>
  <c r="G74" i="1"/>
  <c r="F74" i="1"/>
  <c r="E74" i="1"/>
  <c r="H73" i="1"/>
  <c r="G73" i="1"/>
  <c r="F73" i="1"/>
  <c r="E73" i="1"/>
  <c r="H72" i="1"/>
  <c r="G72" i="1"/>
  <c r="F72" i="1"/>
  <c r="E72" i="1"/>
  <c r="H71" i="1"/>
  <c r="G71" i="1"/>
  <c r="F71" i="1"/>
  <c r="E71" i="1"/>
  <c r="H70" i="1"/>
  <c r="G70" i="1"/>
  <c r="F70" i="1"/>
  <c r="E70" i="1"/>
  <c r="H69" i="1"/>
  <c r="G69" i="1"/>
  <c r="F69" i="1"/>
  <c r="E69" i="1"/>
  <c r="H66" i="1"/>
  <c r="G66" i="1"/>
  <c r="F66" i="1"/>
  <c r="E66" i="1"/>
  <c r="H65" i="1"/>
  <c r="G65" i="1"/>
  <c r="F65" i="1"/>
  <c r="E65" i="1"/>
  <c r="H64" i="1"/>
  <c r="G64" i="1"/>
  <c r="F64" i="1"/>
  <c r="E64" i="1"/>
  <c r="H63" i="1"/>
  <c r="G63" i="1"/>
  <c r="F63" i="1"/>
  <c r="E63" i="1"/>
  <c r="H62" i="1"/>
  <c r="G62" i="1"/>
  <c r="F62" i="1"/>
  <c r="E62" i="1"/>
  <c r="H61" i="1"/>
  <c r="G61" i="1"/>
  <c r="F61" i="1"/>
  <c r="E61" i="1"/>
  <c r="H60" i="1"/>
  <c r="G60" i="1"/>
  <c r="F60" i="1"/>
  <c r="E60" i="1"/>
  <c r="H59" i="1"/>
  <c r="G59" i="1"/>
  <c r="F59" i="1"/>
  <c r="E59" i="1"/>
  <c r="H58" i="1"/>
  <c r="G58" i="1"/>
  <c r="F58" i="1"/>
  <c r="E58" i="1"/>
  <c r="H57" i="1"/>
  <c r="G57" i="1"/>
  <c r="F57" i="1"/>
  <c r="E57" i="1"/>
  <c r="H56" i="1"/>
  <c r="G56" i="1"/>
  <c r="F56" i="1"/>
  <c r="E56" i="1"/>
  <c r="H53" i="1"/>
  <c r="G53" i="1"/>
  <c r="F53" i="1"/>
  <c r="E53" i="1"/>
  <c r="H52" i="1"/>
  <c r="G52" i="1"/>
  <c r="F52" i="1"/>
  <c r="E52" i="1"/>
  <c r="H50" i="1"/>
  <c r="G50" i="1"/>
  <c r="F50" i="1"/>
  <c r="E50" i="1"/>
  <c r="H49" i="1"/>
  <c r="G49" i="1"/>
  <c r="F49" i="1"/>
  <c r="E49" i="1"/>
  <c r="H48" i="1"/>
  <c r="G48" i="1"/>
  <c r="F48" i="1"/>
  <c r="E48" i="1"/>
  <c r="H47" i="1"/>
  <c r="G47" i="1"/>
  <c r="F47" i="1"/>
  <c r="E47" i="1"/>
  <c r="H46" i="1"/>
  <c r="G46" i="1"/>
  <c r="F46" i="1"/>
  <c r="E46" i="1"/>
  <c r="H45" i="1"/>
  <c r="G45" i="1"/>
  <c r="F45" i="1"/>
  <c r="E45" i="1"/>
  <c r="H44" i="1"/>
  <c r="G44" i="1"/>
  <c r="F44" i="1"/>
  <c r="E44" i="1"/>
  <c r="H42" i="1"/>
  <c r="G42" i="1"/>
  <c r="F42" i="1"/>
  <c r="E42" i="1"/>
  <c r="H41" i="1"/>
  <c r="G41" i="1"/>
  <c r="F41" i="1"/>
  <c r="E41" i="1"/>
  <c r="H40" i="1"/>
  <c r="G40" i="1"/>
  <c r="F40" i="1"/>
  <c r="E40" i="1"/>
  <c r="H39" i="1"/>
  <c r="G39" i="1"/>
  <c r="F39" i="1"/>
  <c r="E39" i="1"/>
  <c r="H36" i="1"/>
  <c r="G36" i="1"/>
  <c r="F36" i="1"/>
  <c r="E36" i="1"/>
  <c r="H35" i="1"/>
  <c r="G35" i="1"/>
  <c r="F35" i="1"/>
  <c r="E35" i="1"/>
  <c r="H34" i="1"/>
  <c r="G34" i="1"/>
  <c r="F34" i="1"/>
  <c r="E34" i="1"/>
  <c r="H33" i="1"/>
  <c r="G33" i="1"/>
  <c r="F33" i="1"/>
  <c r="E33" i="1"/>
  <c r="H32" i="1"/>
  <c r="G32" i="1"/>
  <c r="F32" i="1"/>
  <c r="E32" i="1"/>
  <c r="H31" i="1"/>
  <c r="G31" i="1"/>
  <c r="F31" i="1"/>
  <c r="E31" i="1"/>
  <c r="H29" i="1"/>
  <c r="G29" i="1"/>
  <c r="F29" i="1"/>
  <c r="E29" i="1"/>
  <c r="H28" i="1"/>
  <c r="G28" i="1"/>
  <c r="F28" i="1"/>
  <c r="E28" i="1"/>
  <c r="H27" i="1"/>
  <c r="G27" i="1"/>
  <c r="F27" i="1"/>
  <c r="E27" i="1"/>
  <c r="H26" i="1"/>
  <c r="G26" i="1"/>
  <c r="F26" i="1"/>
  <c r="E26" i="1"/>
  <c r="H24" i="1"/>
  <c r="G24" i="1"/>
  <c r="F24" i="1"/>
  <c r="E24" i="1"/>
  <c r="H23" i="1"/>
  <c r="G23" i="1"/>
  <c r="F23" i="1"/>
  <c r="E23" i="1"/>
  <c r="H22" i="1"/>
  <c r="G22" i="1"/>
  <c r="F22" i="1"/>
  <c r="E22" i="1"/>
  <c r="H21" i="1"/>
  <c r="G21" i="1"/>
  <c r="F21" i="1"/>
  <c r="E21" i="1"/>
  <c r="H20" i="1"/>
  <c r="G20" i="1"/>
  <c r="F20" i="1"/>
  <c r="E20" i="1"/>
  <c r="H18" i="1"/>
  <c r="G18" i="1"/>
  <c r="F18" i="1"/>
  <c r="E18" i="1"/>
  <c r="H17" i="1"/>
  <c r="G17" i="1"/>
  <c r="F17" i="1"/>
  <c r="E17" i="1"/>
  <c r="H16" i="1"/>
  <c r="G16" i="1"/>
  <c r="F16" i="1"/>
  <c r="E16" i="1"/>
  <c r="H15" i="1"/>
  <c r="G15" i="1"/>
  <c r="F15" i="1"/>
  <c r="E15" i="1"/>
  <c r="H14" i="1"/>
  <c r="G14" i="1"/>
  <c r="F14" i="1"/>
  <c r="E14" i="1"/>
  <c r="H13" i="1"/>
  <c r="G13" i="1"/>
  <c r="F13" i="1"/>
  <c r="E13" i="1"/>
  <c r="H12" i="1"/>
  <c r="G12" i="1"/>
  <c r="F12" i="1"/>
  <c r="E12" i="1"/>
  <c r="H10" i="1"/>
  <c r="G10" i="1"/>
  <c r="F10" i="1"/>
  <c r="E10" i="1"/>
  <c r="H9" i="1"/>
  <c r="G9" i="1"/>
  <c r="F9" i="1"/>
  <c r="E9" i="1"/>
  <c r="H8" i="1"/>
  <c r="G8" i="1"/>
  <c r="F8" i="1"/>
  <c r="E8" i="1"/>
  <c r="H7" i="1"/>
  <c r="G7" i="1"/>
  <c r="F7" i="1"/>
  <c r="E7" i="1"/>
  <c r="H6" i="1"/>
  <c r="G6" i="1"/>
  <c r="F6" i="1"/>
  <c r="E6" i="1"/>
  <c r="H5" i="1"/>
  <c r="G5" i="1"/>
  <c r="F5" i="1"/>
  <c r="E5" i="1"/>
  <c r="H4" i="1"/>
  <c r="G4" i="1"/>
  <c r="F4" i="1"/>
  <c r="E4" i="1"/>
</calcChain>
</file>

<file path=xl/sharedStrings.xml><?xml version="1.0" encoding="utf-8"?>
<sst xmlns="http://schemas.openxmlformats.org/spreadsheetml/2006/main" count="211" uniqueCount="77">
  <si>
    <t>AVON/SGS Junior Open Meeting - 11th July 2023 at Kip Keino Stadium , Stoke Gifford</t>
  </si>
  <si>
    <t>Event</t>
  </si>
  <si>
    <t>Number</t>
  </si>
  <si>
    <t>Position</t>
  </si>
  <si>
    <t>Time</t>
  </si>
  <si>
    <t>Name</t>
  </si>
  <si>
    <t>Club</t>
  </si>
  <si>
    <t>Age</t>
  </si>
  <si>
    <t>75m</t>
  </si>
  <si>
    <t>100m</t>
  </si>
  <si>
    <t>1500m</t>
  </si>
  <si>
    <t>5:32.2</t>
  </si>
  <si>
    <t>5:43.8</t>
  </si>
  <si>
    <t>4:58.7</t>
  </si>
  <si>
    <t>5:06.7</t>
  </si>
  <si>
    <t>5:07.1</t>
  </si>
  <si>
    <t>5:16.5</t>
  </si>
  <si>
    <t>5:23.4</t>
  </si>
  <si>
    <t>5:28.1</t>
  </si>
  <si>
    <t>5:32.3</t>
  </si>
  <si>
    <t>5:36.2</t>
  </si>
  <si>
    <t>5:38.1</t>
  </si>
  <si>
    <t>5:48.1</t>
  </si>
  <si>
    <t>5:57.1</t>
  </si>
  <si>
    <t>5:09.8</t>
  </si>
  <si>
    <t>5:20.0</t>
  </si>
  <si>
    <t>5:21.8</t>
  </si>
  <si>
    <t>5:25.0</t>
  </si>
  <si>
    <t>5:34.4</t>
  </si>
  <si>
    <t>5:36.6</t>
  </si>
  <si>
    <t>4:15.4</t>
  </si>
  <si>
    <t>4:28.7</t>
  </si>
  <si>
    <t>4:31.7</t>
  </si>
  <si>
    <t>4:34.7</t>
  </si>
  <si>
    <t>4:35.9</t>
  </si>
  <si>
    <t>4:38.0</t>
  </si>
  <si>
    <t>4:43.0</t>
  </si>
  <si>
    <t>4:48.7</t>
  </si>
  <si>
    <t>4:51.5</t>
  </si>
  <si>
    <t>4:52.5</t>
  </si>
  <si>
    <t>4:52.9</t>
  </si>
  <si>
    <t>4:55.8</t>
  </si>
  <si>
    <t>4:56.2</t>
  </si>
  <si>
    <t>5:07.4</t>
  </si>
  <si>
    <t>5:14.3</t>
  </si>
  <si>
    <t>5:50.3</t>
  </si>
  <si>
    <t>5:50.5</t>
  </si>
  <si>
    <t>5:59.7</t>
  </si>
  <si>
    <t>6:11.4</t>
  </si>
  <si>
    <t>7:05.2</t>
  </si>
  <si>
    <t>4:19.9</t>
  </si>
  <si>
    <t>4:20.9</t>
  </si>
  <si>
    <t>4:25.9</t>
  </si>
  <si>
    <t>4:26.6</t>
  </si>
  <si>
    <t>4:40.4</t>
  </si>
  <si>
    <t>4:42.0</t>
  </si>
  <si>
    <t>4:45.9</t>
  </si>
  <si>
    <t>4:46.4</t>
  </si>
  <si>
    <t>4:51.7</t>
  </si>
  <si>
    <t>4:54.0</t>
  </si>
  <si>
    <t>4:18.1</t>
  </si>
  <si>
    <t>4:19.7</t>
  </si>
  <si>
    <t>4:24.6</t>
  </si>
  <si>
    <t>4:28.0</t>
  </si>
  <si>
    <t>4:33.3</t>
  </si>
  <si>
    <t>4:33.7</t>
  </si>
  <si>
    <t>4:39.9</t>
  </si>
  <si>
    <t>4:43.9</t>
  </si>
  <si>
    <t>5:13.8</t>
  </si>
  <si>
    <t>5:22.5</t>
  </si>
  <si>
    <t>5:41.1</t>
  </si>
  <si>
    <t>Long Jump</t>
  </si>
  <si>
    <t>Triple Jump</t>
  </si>
  <si>
    <t>Bristol &amp; West AC</t>
  </si>
  <si>
    <t>High Jump</t>
  </si>
  <si>
    <t>3=</t>
  </si>
  <si>
    <t>Team Bath Athletic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</si>
</sst>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about:blank" TargetMode="External"/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tg Entries"/>
      <sheetName val="Results"/>
      <sheetName val=" Field Results"/>
      <sheetName val="QK entries"/>
      <sheetName val="Track entries"/>
      <sheetName val="Field entries"/>
      <sheetName val="Lists"/>
    </sheetNames>
    <sheetDataSet>
      <sheetData sheetId="0">
        <row r="2">
          <cell r="A2">
            <v>1</v>
          </cell>
          <cell r="B2" t="str">
            <v>Zoe</v>
          </cell>
          <cell r="C2" t="str">
            <v>Cullimore-Davies</v>
          </cell>
          <cell r="F2" t="str">
            <v>U10G (Year 4)</v>
          </cell>
        </row>
        <row r="3">
          <cell r="A3">
            <v>2</v>
          </cell>
          <cell r="B3" t="str">
            <v>Imogen</v>
          </cell>
          <cell r="C3" t="str">
            <v>Edwards</v>
          </cell>
          <cell r="D3" t="str">
            <v>Yate &amp; District AC</v>
          </cell>
          <cell r="E3" t="str">
            <v>'Affiliated'</v>
          </cell>
          <cell r="F3" t="str">
            <v>U10G (Year 4)</v>
          </cell>
        </row>
        <row r="4">
          <cell r="A4">
            <v>3</v>
          </cell>
          <cell r="B4" t="str">
            <v>Isla</v>
          </cell>
          <cell r="C4" t="str">
            <v>Ford</v>
          </cell>
          <cell r="D4" t="str">
            <v>Westbury Harriers</v>
          </cell>
          <cell r="F4" t="str">
            <v>U10G (Year 4)</v>
          </cell>
        </row>
        <row r="5">
          <cell r="A5">
            <v>4</v>
          </cell>
          <cell r="B5" t="str">
            <v>Florence</v>
          </cell>
          <cell r="C5" t="str">
            <v>Sanigar</v>
          </cell>
          <cell r="F5" t="str">
            <v>U10G (Year 4)</v>
          </cell>
        </row>
        <row r="6">
          <cell r="A6">
            <v>5</v>
          </cell>
          <cell r="B6" t="str">
            <v>Natalee</v>
          </cell>
          <cell r="C6" t="str">
            <v>Souch</v>
          </cell>
          <cell r="D6" t="str">
            <v>Yate &amp; District AC</v>
          </cell>
          <cell r="F6" t="str">
            <v>U10G (Year 4)</v>
          </cell>
        </row>
        <row r="7">
          <cell r="A7">
            <v>6</v>
          </cell>
          <cell r="B7" t="str">
            <v>Nelly</v>
          </cell>
          <cell r="C7" t="str">
            <v>Stopa</v>
          </cell>
          <cell r="D7" t="str">
            <v>Holymead Primary</v>
          </cell>
          <cell r="F7" t="str">
            <v>U10G (Year 4)</v>
          </cell>
        </row>
        <row r="8">
          <cell r="A8">
            <v>7</v>
          </cell>
          <cell r="B8" t="str">
            <v>Emma</v>
          </cell>
          <cell r="C8" t="str">
            <v>Viner-Plumley</v>
          </cell>
          <cell r="D8" t="str">
            <v>SGS College Athletics Academy</v>
          </cell>
          <cell r="E8" t="str">
            <v>'Affiliated'</v>
          </cell>
          <cell r="F8" t="str">
            <v>U10G (Year 4)</v>
          </cell>
        </row>
        <row r="9">
          <cell r="A9">
            <v>8</v>
          </cell>
          <cell r="B9" t="str">
            <v>Arthur</v>
          </cell>
          <cell r="C9" t="str">
            <v>Crawford</v>
          </cell>
          <cell r="D9" t="str">
            <v>North Somerset AC</v>
          </cell>
          <cell r="E9" t="str">
            <v>'Affiliated'</v>
          </cell>
          <cell r="F9" t="str">
            <v>U10B (Year 4)</v>
          </cell>
        </row>
        <row r="10">
          <cell r="A10">
            <v>9</v>
          </cell>
          <cell r="B10" t="str">
            <v>Ruben</v>
          </cell>
          <cell r="C10" t="str">
            <v>Davies</v>
          </cell>
          <cell r="F10" t="str">
            <v>U10B (Year 4)</v>
          </cell>
        </row>
        <row r="11">
          <cell r="A11">
            <v>10</v>
          </cell>
          <cell r="B11" t="str">
            <v>Eden</v>
          </cell>
          <cell r="C11" t="str">
            <v>Forrest</v>
          </cell>
          <cell r="F11" t="str">
            <v>U10G (Year 4)</v>
          </cell>
        </row>
        <row r="12">
          <cell r="A12">
            <v>11</v>
          </cell>
          <cell r="B12" t="str">
            <v>Eli</v>
          </cell>
          <cell r="C12" t="str">
            <v>Grant</v>
          </cell>
          <cell r="D12" t="str">
            <v>Yate &amp; District AC</v>
          </cell>
          <cell r="F12" t="str">
            <v>U10B (Year 4)</v>
          </cell>
        </row>
        <row r="13">
          <cell r="A13">
            <v>12</v>
          </cell>
          <cell r="B13" t="str">
            <v>Jack</v>
          </cell>
          <cell r="C13" t="str">
            <v>Hamblin</v>
          </cell>
          <cell r="D13" t="str">
            <v>North Bristol Running Group</v>
          </cell>
          <cell r="F13" t="str">
            <v>U10B (Year 4)</v>
          </cell>
        </row>
        <row r="14">
          <cell r="A14">
            <v>13</v>
          </cell>
          <cell r="B14" t="str">
            <v>Raphael</v>
          </cell>
          <cell r="C14" t="str">
            <v>Hechavarria</v>
          </cell>
          <cell r="D14" t="str">
            <v>Bristol &amp; West AC</v>
          </cell>
          <cell r="F14" t="str">
            <v>U10B (Year 4)</v>
          </cell>
        </row>
        <row r="15">
          <cell r="A15">
            <v>14</v>
          </cell>
          <cell r="B15" t="str">
            <v>Cormac</v>
          </cell>
          <cell r="C15" t="str">
            <v>Mac Ghiollaphadraig</v>
          </cell>
          <cell r="D15" t="str">
            <v>SGS College Athletics Academy</v>
          </cell>
          <cell r="E15" t="str">
            <v>'Affiliated'</v>
          </cell>
          <cell r="F15" t="str">
            <v>U10B (Year 4)</v>
          </cell>
        </row>
        <row r="16">
          <cell r="A16">
            <v>15</v>
          </cell>
          <cell r="B16" t="str">
            <v>Max</v>
          </cell>
          <cell r="C16" t="str">
            <v>McDowell</v>
          </cell>
          <cell r="F16" t="str">
            <v>U10B (Year 4)</v>
          </cell>
        </row>
        <row r="17">
          <cell r="A17">
            <v>16</v>
          </cell>
          <cell r="B17" t="str">
            <v>Finley</v>
          </cell>
          <cell r="C17" t="str">
            <v>Price</v>
          </cell>
          <cell r="D17" t="str">
            <v>Bristol &amp; West AC</v>
          </cell>
          <cell r="F17" t="str">
            <v>U10B (Year 4)</v>
          </cell>
        </row>
        <row r="18">
          <cell r="A18">
            <v>17</v>
          </cell>
          <cell r="B18" t="str">
            <v>Rory</v>
          </cell>
          <cell r="C18" t="str">
            <v>Purnell</v>
          </cell>
          <cell r="D18" t="str">
            <v>Yate &amp; District AC</v>
          </cell>
          <cell r="F18" t="str">
            <v>U10B (Year 4)</v>
          </cell>
        </row>
        <row r="19">
          <cell r="A19">
            <v>18</v>
          </cell>
          <cell r="B19" t="str">
            <v>Henry</v>
          </cell>
          <cell r="C19" t="str">
            <v>Shanes</v>
          </cell>
          <cell r="D19" t="str">
            <v>Westbury Harriers</v>
          </cell>
          <cell r="E19" t="str">
            <v>'4089755'</v>
          </cell>
          <cell r="F19" t="str">
            <v>U10B (Year 4)</v>
          </cell>
        </row>
        <row r="20">
          <cell r="A20">
            <v>19</v>
          </cell>
          <cell r="B20" t="str">
            <v>Noah</v>
          </cell>
          <cell r="C20" t="str">
            <v>Watney</v>
          </cell>
          <cell r="D20" t="str">
            <v>SGS College Athletics Academy</v>
          </cell>
          <cell r="F20" t="str">
            <v>U10B (Year 4)</v>
          </cell>
        </row>
        <row r="21">
          <cell r="A21">
            <v>20</v>
          </cell>
          <cell r="B21" t="str">
            <v>Luca</v>
          </cell>
          <cell r="C21" t="str">
            <v>Williams-Curtis</v>
          </cell>
          <cell r="F21" t="str">
            <v>U10B (Year 4)</v>
          </cell>
        </row>
        <row r="22">
          <cell r="A22">
            <v>21</v>
          </cell>
          <cell r="B22" t="str">
            <v>Hector</v>
          </cell>
          <cell r="C22" t="str">
            <v>Wilson</v>
          </cell>
          <cell r="F22" t="str">
            <v>U10B (Year 4)</v>
          </cell>
        </row>
        <row r="23">
          <cell r="A23">
            <v>22</v>
          </cell>
          <cell r="B23" t="str">
            <v>Eva</v>
          </cell>
          <cell r="C23" t="str">
            <v>Alderman</v>
          </cell>
          <cell r="D23" t="str">
            <v>North Somerset AC</v>
          </cell>
          <cell r="F23" t="str">
            <v>U11G (Year 5)</v>
          </cell>
        </row>
        <row r="24">
          <cell r="A24">
            <v>23</v>
          </cell>
          <cell r="B24" t="str">
            <v>Ruby</v>
          </cell>
          <cell r="C24" t="str">
            <v>Baker</v>
          </cell>
          <cell r="D24" t="str">
            <v>North Somerset AC</v>
          </cell>
          <cell r="F24" t="str">
            <v>U11G (Year 5)</v>
          </cell>
        </row>
        <row r="25">
          <cell r="A25">
            <v>24</v>
          </cell>
          <cell r="B25" t="str">
            <v>Emilia</v>
          </cell>
          <cell r="C25" t="str">
            <v>Bate</v>
          </cell>
          <cell r="D25" t="str">
            <v>North Somerset AC</v>
          </cell>
          <cell r="F25" t="str">
            <v>U11G (Year 5)</v>
          </cell>
        </row>
        <row r="26">
          <cell r="A26">
            <v>25</v>
          </cell>
          <cell r="B26" t="str">
            <v>Anya</v>
          </cell>
          <cell r="C26" t="str">
            <v>Clark</v>
          </cell>
          <cell r="D26" t="str">
            <v>Horfield School</v>
          </cell>
          <cell r="F26" t="str">
            <v>U11G (Year 5)</v>
          </cell>
        </row>
        <row r="27">
          <cell r="A27">
            <v>26</v>
          </cell>
          <cell r="B27" t="str">
            <v>Talia</v>
          </cell>
          <cell r="C27" t="str">
            <v>Cohen Lewis</v>
          </cell>
          <cell r="F27" t="str">
            <v>U11G (Year 5)</v>
          </cell>
        </row>
        <row r="28">
          <cell r="A28">
            <v>27</v>
          </cell>
          <cell r="B28" t="str">
            <v>Eleanor</v>
          </cell>
          <cell r="C28" t="str">
            <v>Creber</v>
          </cell>
          <cell r="F28" t="str">
            <v>U11G (Year 5)</v>
          </cell>
        </row>
        <row r="29">
          <cell r="A29">
            <v>28</v>
          </cell>
          <cell r="B29" t="str">
            <v>Izzy</v>
          </cell>
          <cell r="C29" t="str">
            <v>Di Bartolo</v>
          </cell>
          <cell r="D29" t="str">
            <v>Bristol &amp; West AC</v>
          </cell>
          <cell r="F29" t="str">
            <v>U11G (Year 5)</v>
          </cell>
        </row>
        <row r="30">
          <cell r="A30">
            <v>29</v>
          </cell>
          <cell r="B30" t="str">
            <v>Annie</v>
          </cell>
          <cell r="C30" t="str">
            <v>Haynes</v>
          </cell>
          <cell r="D30" t="str">
            <v>North Somerset AC</v>
          </cell>
          <cell r="F30" t="str">
            <v>U11G (Year 5)</v>
          </cell>
        </row>
        <row r="31">
          <cell r="A31">
            <v>30</v>
          </cell>
          <cell r="B31" t="str">
            <v>Lily</v>
          </cell>
          <cell r="C31" t="str">
            <v>Hodge</v>
          </cell>
          <cell r="D31" t="str">
            <v>Newport Harriers</v>
          </cell>
          <cell r="E31" t="str">
            <v>'Affiliated'</v>
          </cell>
          <cell r="F31" t="str">
            <v>U11G (Year 5)</v>
          </cell>
        </row>
        <row r="32">
          <cell r="A32">
            <v>31</v>
          </cell>
          <cell r="B32" t="str">
            <v>Sabine-Louise</v>
          </cell>
          <cell r="C32" t="str">
            <v>Hosking</v>
          </cell>
          <cell r="D32" t="str">
            <v>Newport Harriers</v>
          </cell>
          <cell r="E32" t="str">
            <v>'3991547'</v>
          </cell>
          <cell r="F32" t="str">
            <v>U11G (Year 5)</v>
          </cell>
        </row>
        <row r="33">
          <cell r="A33">
            <v>32</v>
          </cell>
          <cell r="B33" t="str">
            <v>Abigail</v>
          </cell>
          <cell r="C33" t="str">
            <v>House</v>
          </cell>
          <cell r="D33" t="str">
            <v>North Somerset AC</v>
          </cell>
          <cell r="E33" t="str">
            <v>'4039534'</v>
          </cell>
          <cell r="F33" t="str">
            <v>U11G (Year 5)</v>
          </cell>
        </row>
        <row r="34">
          <cell r="A34">
            <v>33</v>
          </cell>
          <cell r="B34" t="str">
            <v>Eliza</v>
          </cell>
          <cell r="C34" t="str">
            <v>Jarvis</v>
          </cell>
          <cell r="F34" t="str">
            <v>U11G (Year 5)</v>
          </cell>
        </row>
        <row r="35">
          <cell r="A35">
            <v>34</v>
          </cell>
          <cell r="B35" t="str">
            <v>Susie</v>
          </cell>
          <cell r="C35" t="str">
            <v>Ramsden</v>
          </cell>
          <cell r="F35" t="str">
            <v>U11G (Year 5)</v>
          </cell>
        </row>
        <row r="36">
          <cell r="A36">
            <v>35</v>
          </cell>
          <cell r="B36" t="str">
            <v>Molly</v>
          </cell>
          <cell r="C36" t="str">
            <v>Russell</v>
          </cell>
          <cell r="D36" t="str">
            <v>Horfield School</v>
          </cell>
          <cell r="F36" t="str">
            <v>U11G (Year 5)</v>
          </cell>
        </row>
        <row r="37">
          <cell r="A37">
            <v>36</v>
          </cell>
          <cell r="B37" t="str">
            <v>Aisling</v>
          </cell>
          <cell r="C37" t="str">
            <v>Saunders</v>
          </cell>
          <cell r="D37" t="str">
            <v>Team Bath Athletic Club</v>
          </cell>
          <cell r="E37" t="str">
            <v>'4090444'</v>
          </cell>
          <cell r="F37" t="str">
            <v>U11G (Year 5)</v>
          </cell>
        </row>
        <row r="38">
          <cell r="A38">
            <v>37</v>
          </cell>
          <cell r="B38" t="str">
            <v>Martha</v>
          </cell>
          <cell r="C38" t="str">
            <v>Shrimpling</v>
          </cell>
          <cell r="D38" t="str">
            <v>Westbury Harriers</v>
          </cell>
          <cell r="F38" t="str">
            <v>U11G (Year 5)</v>
          </cell>
        </row>
        <row r="39">
          <cell r="A39">
            <v>38</v>
          </cell>
          <cell r="B39" t="str">
            <v>Charlotte</v>
          </cell>
          <cell r="C39" t="str">
            <v>Spencer</v>
          </cell>
          <cell r="F39" t="str">
            <v>U11G (Year 5)</v>
          </cell>
        </row>
        <row r="40">
          <cell r="A40">
            <v>39</v>
          </cell>
          <cell r="B40" t="str">
            <v>Ella</v>
          </cell>
          <cell r="C40" t="str">
            <v>Stone</v>
          </cell>
          <cell r="D40" t="str">
            <v>Newport Harriers</v>
          </cell>
          <cell r="E40" t="str">
            <v>'4050182'</v>
          </cell>
          <cell r="F40" t="str">
            <v>U11G (Year 5)</v>
          </cell>
        </row>
        <row r="41">
          <cell r="A41">
            <v>40</v>
          </cell>
          <cell r="B41" t="str">
            <v>Lucy</v>
          </cell>
          <cell r="C41" t="str">
            <v>Stubbs</v>
          </cell>
          <cell r="D41" t="str">
            <v>North Somerset AC</v>
          </cell>
          <cell r="F41" t="str">
            <v>U11G (Year 5)</v>
          </cell>
        </row>
        <row r="42">
          <cell r="A42">
            <v>41</v>
          </cell>
          <cell r="B42" t="str">
            <v>Lucy</v>
          </cell>
          <cell r="C42" t="str">
            <v>Swift-Smith</v>
          </cell>
          <cell r="D42" t="str">
            <v>Westbury Harriers</v>
          </cell>
          <cell r="E42" t="str">
            <v>'Affiliated'</v>
          </cell>
          <cell r="F42" t="str">
            <v>U11G (Year 5)</v>
          </cell>
        </row>
        <row r="43">
          <cell r="A43">
            <v>42</v>
          </cell>
          <cell r="B43" t="str">
            <v>Ava</v>
          </cell>
          <cell r="C43" t="str">
            <v>Tomlin</v>
          </cell>
          <cell r="D43" t="str">
            <v>Bristol &amp; West AC</v>
          </cell>
          <cell r="F43" t="str">
            <v>U11G (Year 5)</v>
          </cell>
        </row>
        <row r="44">
          <cell r="A44">
            <v>43</v>
          </cell>
          <cell r="B44" t="str">
            <v>Elsa</v>
          </cell>
          <cell r="C44" t="str">
            <v>White</v>
          </cell>
          <cell r="D44" t="str">
            <v>North Somerset AC</v>
          </cell>
          <cell r="F44" t="str">
            <v>U11G (Year 5)</v>
          </cell>
        </row>
        <row r="45">
          <cell r="A45">
            <v>44</v>
          </cell>
          <cell r="B45" t="str">
            <v>Toby</v>
          </cell>
          <cell r="C45" t="str">
            <v>Barker</v>
          </cell>
          <cell r="D45" t="str">
            <v>North Somerset AC</v>
          </cell>
          <cell r="F45" t="str">
            <v>U11B (Year 5)</v>
          </cell>
        </row>
        <row r="46">
          <cell r="A46">
            <v>45</v>
          </cell>
          <cell r="B46" t="str">
            <v>Hunter</v>
          </cell>
          <cell r="C46" t="str">
            <v>Borthwick</v>
          </cell>
          <cell r="D46" t="str">
            <v>Team Bath Athletic Club</v>
          </cell>
          <cell r="E46" t="str">
            <v>'4087011'</v>
          </cell>
          <cell r="F46" t="str">
            <v>U11B (Year 5)</v>
          </cell>
        </row>
        <row r="47">
          <cell r="A47">
            <v>46</v>
          </cell>
          <cell r="B47" t="str">
            <v>Cian</v>
          </cell>
          <cell r="C47" t="str">
            <v>Davies</v>
          </cell>
          <cell r="F47" t="str">
            <v>U11B (Year 5)</v>
          </cell>
        </row>
        <row r="48">
          <cell r="A48">
            <v>47</v>
          </cell>
          <cell r="B48" t="str">
            <v>Zac</v>
          </cell>
          <cell r="C48" t="str">
            <v>Davis</v>
          </cell>
          <cell r="D48" t="str">
            <v>North Somerset AC</v>
          </cell>
          <cell r="F48" t="str">
            <v>U11B (Year 5)</v>
          </cell>
        </row>
        <row r="49">
          <cell r="A49">
            <v>48</v>
          </cell>
          <cell r="B49" t="str">
            <v>Charlie</v>
          </cell>
          <cell r="C49" t="str">
            <v>Gibbard</v>
          </cell>
          <cell r="F49" t="str">
            <v>U11B (Year 5)</v>
          </cell>
        </row>
        <row r="50">
          <cell r="A50">
            <v>49</v>
          </cell>
          <cell r="B50" t="str">
            <v>Oliver</v>
          </cell>
          <cell r="C50" t="str">
            <v>Gibbons</v>
          </cell>
          <cell r="D50" t="str">
            <v>Team Bath Athletic Club</v>
          </cell>
          <cell r="E50" t="str">
            <v>'4053344'</v>
          </cell>
          <cell r="F50" t="str">
            <v>U11B (Year 5)</v>
          </cell>
        </row>
        <row r="51">
          <cell r="A51">
            <v>50</v>
          </cell>
          <cell r="B51" t="str">
            <v>Ben</v>
          </cell>
          <cell r="C51" t="str">
            <v>Gregory</v>
          </cell>
          <cell r="F51" t="str">
            <v>U11B (Year 5)</v>
          </cell>
        </row>
        <row r="52">
          <cell r="A52">
            <v>51</v>
          </cell>
          <cell r="B52" t="str">
            <v>Isaac</v>
          </cell>
          <cell r="C52" t="str">
            <v>Jefferies</v>
          </cell>
          <cell r="F52" t="str">
            <v>U11B (Year 5)</v>
          </cell>
        </row>
        <row r="53">
          <cell r="A53">
            <v>52</v>
          </cell>
          <cell r="B53" t="str">
            <v>Rory</v>
          </cell>
          <cell r="C53" t="str">
            <v>Macpherson</v>
          </cell>
          <cell r="D53" t="str">
            <v>Chippenham Harriers</v>
          </cell>
          <cell r="E53" t="str">
            <v>'3984567'</v>
          </cell>
          <cell r="F53" t="str">
            <v>U11B (Year 5)</v>
          </cell>
        </row>
        <row r="54">
          <cell r="A54">
            <v>53</v>
          </cell>
          <cell r="B54" t="str">
            <v>Finn</v>
          </cell>
          <cell r="C54" t="str">
            <v>Macpherson</v>
          </cell>
          <cell r="D54" t="str">
            <v>Chippenham Harriers</v>
          </cell>
          <cell r="E54" t="str">
            <v>'3984565'</v>
          </cell>
          <cell r="F54" t="str">
            <v>U11B (Year 5)</v>
          </cell>
        </row>
        <row r="55">
          <cell r="A55">
            <v>54</v>
          </cell>
          <cell r="B55" t="str">
            <v>Thomas</v>
          </cell>
          <cell r="C55" t="str">
            <v>Nester</v>
          </cell>
          <cell r="D55" t="str">
            <v>Team Bath Athletic Club</v>
          </cell>
          <cell r="E55" t="str">
            <v>'4087154'</v>
          </cell>
          <cell r="F55" t="str">
            <v>U11B (Year 5)</v>
          </cell>
        </row>
        <row r="56">
          <cell r="A56">
            <v>55</v>
          </cell>
          <cell r="B56" t="str">
            <v>Charlie</v>
          </cell>
          <cell r="C56" t="str">
            <v>Powell</v>
          </cell>
          <cell r="D56" t="str">
            <v>Yate &amp; District AC</v>
          </cell>
          <cell r="F56" t="str">
            <v>U11B (Year 5)</v>
          </cell>
        </row>
        <row r="57">
          <cell r="A57">
            <v>56</v>
          </cell>
          <cell r="B57" t="str">
            <v>Samuel</v>
          </cell>
          <cell r="C57" t="str">
            <v>White</v>
          </cell>
          <cell r="D57" t="str">
            <v>North Somerset AC</v>
          </cell>
          <cell r="F57" t="str">
            <v>U11B (Year 5)</v>
          </cell>
        </row>
        <row r="58">
          <cell r="A58">
            <v>57</v>
          </cell>
          <cell r="B58" t="str">
            <v>Natalia</v>
          </cell>
          <cell r="C58" t="str">
            <v>Adamska</v>
          </cell>
          <cell r="D58" t="str">
            <v>University of Bath Athletics Club</v>
          </cell>
          <cell r="E58" t="str">
            <v>'Affiliated'</v>
          </cell>
          <cell r="F58" t="str">
            <v>U13G</v>
          </cell>
          <cell r="G58" t="str">
            <v>Long Jump</v>
          </cell>
          <cell r="H58" t="str">
            <v>High Jump</v>
          </cell>
          <cell r="I58" t="str">
            <v>No Thanks</v>
          </cell>
        </row>
        <row r="59">
          <cell r="A59">
            <v>58</v>
          </cell>
          <cell r="B59" t="str">
            <v>Serena-Summer</v>
          </cell>
          <cell r="C59" t="str">
            <v>Challis</v>
          </cell>
          <cell r="D59" t="str">
            <v>North Somerset AC</v>
          </cell>
          <cell r="E59" t="str">
            <v>'4061441'</v>
          </cell>
          <cell r="F59" t="str">
            <v>U13G</v>
          </cell>
          <cell r="G59" t="str">
            <v>75m</v>
          </cell>
          <cell r="H59" t="str">
            <v>High Jump</v>
          </cell>
          <cell r="I59" t="str">
            <v>No Thanks</v>
          </cell>
        </row>
        <row r="60">
          <cell r="A60">
            <v>59</v>
          </cell>
          <cell r="B60" t="str">
            <v>Ella</v>
          </cell>
          <cell r="C60" t="str">
            <v>Delin</v>
          </cell>
          <cell r="D60" t="str">
            <v>Team Bath Athletic Club</v>
          </cell>
          <cell r="E60" t="str">
            <v>'4063879'</v>
          </cell>
          <cell r="F60" t="str">
            <v>U13G</v>
          </cell>
          <cell r="G60" t="str">
            <v>High Jump</v>
          </cell>
          <cell r="H60" t="str">
            <v>No Thanks</v>
          </cell>
          <cell r="I60" t="str">
            <v>No Thanks</v>
          </cell>
        </row>
        <row r="61">
          <cell r="A61">
            <v>60</v>
          </cell>
          <cell r="B61" t="str">
            <v>Charissa</v>
          </cell>
          <cell r="C61" t="str">
            <v>Griffiths-Clack</v>
          </cell>
          <cell r="D61" t="str">
            <v>Swindon Harriers</v>
          </cell>
          <cell r="E61" t="str">
            <v>'Affiliated'</v>
          </cell>
          <cell r="F61" t="str">
            <v>U13G</v>
          </cell>
          <cell r="G61" t="str">
            <v>1500m Open</v>
          </cell>
          <cell r="H61" t="str">
            <v>No Thanks</v>
          </cell>
          <cell r="I61" t="str">
            <v>No Thanks</v>
          </cell>
        </row>
        <row r="62">
          <cell r="A62">
            <v>61</v>
          </cell>
          <cell r="B62" t="str">
            <v>Harper</v>
          </cell>
          <cell r="C62" t="str">
            <v>Jensen</v>
          </cell>
          <cell r="D62" t="str">
            <v>Team Bath Athletic Club</v>
          </cell>
          <cell r="E62" t="str">
            <v>'4087009'</v>
          </cell>
          <cell r="F62" t="str">
            <v>U13G</v>
          </cell>
          <cell r="G62" t="str">
            <v>75m</v>
          </cell>
          <cell r="H62" t="str">
            <v>No Thanks</v>
          </cell>
          <cell r="I62" t="str">
            <v>No Thanks</v>
          </cell>
        </row>
        <row r="63">
          <cell r="A63">
            <v>62</v>
          </cell>
          <cell r="B63" t="str">
            <v>Hannah</v>
          </cell>
          <cell r="C63" t="str">
            <v>Pearce</v>
          </cell>
          <cell r="D63" t="str">
            <v>Bristol &amp; West AC</v>
          </cell>
          <cell r="E63" t="str">
            <v>'4038568'</v>
          </cell>
          <cell r="F63" t="str">
            <v>U13G</v>
          </cell>
          <cell r="G63" t="str">
            <v>75m</v>
          </cell>
          <cell r="H63" t="str">
            <v>Long Jump</v>
          </cell>
          <cell r="I63" t="str">
            <v>No Thanks</v>
          </cell>
        </row>
        <row r="64">
          <cell r="A64">
            <v>63</v>
          </cell>
          <cell r="B64" t="str">
            <v>Sophie</v>
          </cell>
          <cell r="C64" t="str">
            <v>Piddington</v>
          </cell>
          <cell r="D64" t="str">
            <v>Newport Harriers</v>
          </cell>
          <cell r="E64" t="str">
            <v>'4031674'</v>
          </cell>
          <cell r="F64" t="str">
            <v>U13G</v>
          </cell>
          <cell r="G64" t="str">
            <v>Long Jump</v>
          </cell>
          <cell r="H64" t="str">
            <v>1500m Open</v>
          </cell>
          <cell r="I64" t="str">
            <v>75m</v>
          </cell>
        </row>
        <row r="65">
          <cell r="A65">
            <v>64</v>
          </cell>
          <cell r="B65" t="str">
            <v>Olivia</v>
          </cell>
          <cell r="C65" t="str">
            <v>Powell</v>
          </cell>
          <cell r="D65" t="str">
            <v>Yate &amp; District AC</v>
          </cell>
          <cell r="E65" t="str">
            <v>'4072046'</v>
          </cell>
          <cell r="F65" t="str">
            <v>U13G</v>
          </cell>
          <cell r="G65" t="str">
            <v>75m</v>
          </cell>
          <cell r="H65" t="str">
            <v>Long Jump</v>
          </cell>
          <cell r="I65" t="str">
            <v>No Thanks</v>
          </cell>
        </row>
        <row r="66">
          <cell r="A66">
            <v>65</v>
          </cell>
          <cell r="B66" t="str">
            <v>Trudie</v>
          </cell>
          <cell r="C66" t="str">
            <v>Raper-Thornell</v>
          </cell>
          <cell r="D66" t="str">
            <v>Yate &amp; District AC</v>
          </cell>
          <cell r="E66" t="str">
            <v>'4028563'</v>
          </cell>
          <cell r="F66" t="str">
            <v>U13G</v>
          </cell>
          <cell r="G66" t="str">
            <v>Long Jump</v>
          </cell>
          <cell r="H66" t="str">
            <v>75m</v>
          </cell>
          <cell r="I66" t="str">
            <v>No Thanks</v>
          </cell>
        </row>
        <row r="67">
          <cell r="A67">
            <v>66</v>
          </cell>
          <cell r="B67" t="str">
            <v>Scarlett</v>
          </cell>
          <cell r="C67" t="str">
            <v>Smith</v>
          </cell>
          <cell r="D67" t="str">
            <v>Bristol &amp; West AC</v>
          </cell>
          <cell r="E67" t="str">
            <v>'4096703'</v>
          </cell>
          <cell r="F67" t="str">
            <v>U13G</v>
          </cell>
          <cell r="G67" t="str">
            <v>High Jump</v>
          </cell>
          <cell r="H67" t="str">
            <v>75m</v>
          </cell>
          <cell r="I67" t="str">
            <v>Long Jump</v>
          </cell>
        </row>
        <row r="68">
          <cell r="A68">
            <v>67</v>
          </cell>
          <cell r="B68" t="str">
            <v>Isabelle</v>
          </cell>
          <cell r="C68" t="str">
            <v>Spencer</v>
          </cell>
          <cell r="D68" t="str">
            <v>Bristol &amp; West AC</v>
          </cell>
          <cell r="E68" t="str">
            <v>'4026563'</v>
          </cell>
          <cell r="F68" t="str">
            <v>U13G</v>
          </cell>
          <cell r="G68" t="str">
            <v>75m</v>
          </cell>
          <cell r="H68" t="str">
            <v>Long Jump</v>
          </cell>
          <cell r="I68" t="str">
            <v>No Thanks</v>
          </cell>
        </row>
        <row r="69">
          <cell r="A69">
            <v>68</v>
          </cell>
          <cell r="B69" t="str">
            <v>Lily</v>
          </cell>
          <cell r="C69" t="str">
            <v>Walenciejczyk Panada</v>
          </cell>
          <cell r="D69" t="str">
            <v>Bristol &amp; West AC</v>
          </cell>
          <cell r="F69" t="str">
            <v>U13G</v>
          </cell>
          <cell r="G69" t="str">
            <v>75m</v>
          </cell>
          <cell r="H69" t="str">
            <v>Long Jump</v>
          </cell>
          <cell r="I69" t="str">
            <v>High Jump</v>
          </cell>
        </row>
        <row r="70">
          <cell r="A70">
            <v>69</v>
          </cell>
          <cell r="B70" t="str">
            <v>Cadel</v>
          </cell>
          <cell r="C70" t="str">
            <v>Anaya</v>
          </cell>
          <cell r="F70" t="str">
            <v>U13B</v>
          </cell>
          <cell r="G70" t="str">
            <v>75m</v>
          </cell>
          <cell r="H70" t="str">
            <v>Long Jump</v>
          </cell>
          <cell r="I70" t="str">
            <v>No Thanks</v>
          </cell>
        </row>
        <row r="71">
          <cell r="A71">
            <v>70</v>
          </cell>
          <cell r="B71" t="str">
            <v>Jonathan</v>
          </cell>
          <cell r="C71" t="str">
            <v>Aston</v>
          </cell>
          <cell r="D71" t="str">
            <v>North Somerset AC</v>
          </cell>
          <cell r="E71" t="str">
            <v>'4038570'</v>
          </cell>
          <cell r="F71" t="str">
            <v>U13B</v>
          </cell>
          <cell r="G71" t="str">
            <v>Long Jump</v>
          </cell>
          <cell r="H71" t="str">
            <v>75m</v>
          </cell>
          <cell r="I71" t="str">
            <v>No Thanks</v>
          </cell>
        </row>
        <row r="72">
          <cell r="A72">
            <v>71</v>
          </cell>
          <cell r="B72" t="str">
            <v>Sam</v>
          </cell>
          <cell r="C72" t="str">
            <v>Fortnam</v>
          </cell>
          <cell r="D72" t="str">
            <v>Gloucester AC</v>
          </cell>
          <cell r="E72" t="str">
            <v>'3980586'</v>
          </cell>
          <cell r="F72" t="str">
            <v>U13B</v>
          </cell>
          <cell r="G72" t="str">
            <v>High Jump</v>
          </cell>
          <cell r="H72" t="str">
            <v>No Thanks</v>
          </cell>
          <cell r="I72" t="str">
            <v>No Thanks</v>
          </cell>
        </row>
        <row r="73">
          <cell r="A73">
            <v>72</v>
          </cell>
          <cell r="B73" t="str">
            <v>Zack</v>
          </cell>
          <cell r="C73" t="str">
            <v>Foster</v>
          </cell>
          <cell r="D73" t="str">
            <v>North Somerset AC</v>
          </cell>
          <cell r="E73" t="str">
            <v>'4090880'</v>
          </cell>
          <cell r="F73" t="str">
            <v>U13B</v>
          </cell>
          <cell r="G73" t="str">
            <v>1500m Open</v>
          </cell>
          <cell r="H73" t="str">
            <v>No Thanks</v>
          </cell>
          <cell r="I73" t="str">
            <v>No Thanks</v>
          </cell>
        </row>
        <row r="74">
          <cell r="A74">
            <v>73</v>
          </cell>
          <cell r="B74" t="str">
            <v>Blake</v>
          </cell>
          <cell r="C74" t="str">
            <v>Jefferies</v>
          </cell>
          <cell r="F74" t="str">
            <v>U13B</v>
          </cell>
          <cell r="G74" t="str">
            <v>1500m Open</v>
          </cell>
          <cell r="H74" t="str">
            <v>75m</v>
          </cell>
          <cell r="I74" t="str">
            <v>No Thanks</v>
          </cell>
        </row>
        <row r="75">
          <cell r="A75">
            <v>74</v>
          </cell>
          <cell r="B75" t="str">
            <v>Luke</v>
          </cell>
          <cell r="C75" t="str">
            <v>Morrell</v>
          </cell>
          <cell r="D75" t="str">
            <v>Yate &amp; District AC</v>
          </cell>
          <cell r="E75" t="str">
            <v>'4072045'</v>
          </cell>
          <cell r="F75" t="str">
            <v>U13B</v>
          </cell>
          <cell r="G75" t="str">
            <v>1500m Open</v>
          </cell>
          <cell r="H75" t="str">
            <v>No Thanks</v>
          </cell>
          <cell r="I75" t="str">
            <v>No Thanks</v>
          </cell>
        </row>
        <row r="76">
          <cell r="A76">
            <v>75</v>
          </cell>
          <cell r="B76" t="str">
            <v>Hamish</v>
          </cell>
          <cell r="C76" t="str">
            <v>Murray</v>
          </cell>
          <cell r="D76" t="str">
            <v>Swindon Harriers</v>
          </cell>
          <cell r="E76" t="str">
            <v>'Affiliated'</v>
          </cell>
          <cell r="F76" t="str">
            <v>U13B</v>
          </cell>
          <cell r="G76" t="str">
            <v>1500m Open</v>
          </cell>
          <cell r="H76" t="str">
            <v>No Thanks</v>
          </cell>
          <cell r="I76" t="str">
            <v>No Thanks</v>
          </cell>
        </row>
        <row r="77">
          <cell r="A77">
            <v>76</v>
          </cell>
          <cell r="B77" t="str">
            <v>Rory</v>
          </cell>
          <cell r="C77" t="str">
            <v>Osborne</v>
          </cell>
          <cell r="D77" t="str">
            <v>Team Bath Athletic Club</v>
          </cell>
          <cell r="E77" t="str">
            <v>'3985265'</v>
          </cell>
          <cell r="F77" t="str">
            <v>U13B</v>
          </cell>
          <cell r="G77" t="str">
            <v>1500m Open</v>
          </cell>
          <cell r="H77" t="str">
            <v>No Thanks</v>
          </cell>
          <cell r="I77" t="str">
            <v>No Thanks</v>
          </cell>
        </row>
        <row r="78">
          <cell r="A78">
            <v>77</v>
          </cell>
          <cell r="B78" t="str">
            <v>Bay</v>
          </cell>
          <cell r="C78" t="str">
            <v>Roach</v>
          </cell>
          <cell r="D78" t="str">
            <v>North Somerset AC</v>
          </cell>
          <cell r="F78" t="str">
            <v>U13B</v>
          </cell>
          <cell r="G78" t="str">
            <v>75m</v>
          </cell>
          <cell r="H78" t="str">
            <v>High Jump</v>
          </cell>
          <cell r="I78" t="str">
            <v>Long Jump</v>
          </cell>
        </row>
        <row r="79">
          <cell r="A79">
            <v>78</v>
          </cell>
          <cell r="B79" t="str">
            <v>William</v>
          </cell>
          <cell r="C79" t="str">
            <v>Roberts</v>
          </cell>
          <cell r="D79" t="str">
            <v>Team Bath Athletic Club</v>
          </cell>
          <cell r="F79" t="str">
            <v>U13B</v>
          </cell>
          <cell r="G79" t="str">
            <v>1500m Open</v>
          </cell>
          <cell r="H79" t="str">
            <v>Long Jump</v>
          </cell>
          <cell r="I79" t="str">
            <v>High Jump</v>
          </cell>
        </row>
        <row r="80">
          <cell r="A80">
            <v>79</v>
          </cell>
          <cell r="B80" t="str">
            <v>Alexander</v>
          </cell>
          <cell r="C80" t="str">
            <v>Stokes</v>
          </cell>
          <cell r="D80" t="str">
            <v>Team Bath Athletic Club</v>
          </cell>
          <cell r="E80" t="str">
            <v>'4015005'</v>
          </cell>
          <cell r="F80" t="str">
            <v>U13B</v>
          </cell>
          <cell r="G80" t="str">
            <v>1500m Open</v>
          </cell>
          <cell r="H80" t="str">
            <v>Long Jump</v>
          </cell>
          <cell r="I80" t="str">
            <v>75m</v>
          </cell>
        </row>
        <row r="81">
          <cell r="A81">
            <v>80</v>
          </cell>
          <cell r="B81" t="str">
            <v>Oscar</v>
          </cell>
          <cell r="C81" t="str">
            <v>Warren</v>
          </cell>
          <cell r="D81" t="str">
            <v>North Somerset AC</v>
          </cell>
          <cell r="E81" t="str">
            <v>'Affiliated'</v>
          </cell>
          <cell r="F81" t="str">
            <v>U13B</v>
          </cell>
          <cell r="G81" t="str">
            <v>Long Jump</v>
          </cell>
          <cell r="H81" t="str">
            <v>75m</v>
          </cell>
          <cell r="I81" t="str">
            <v>No Thanks</v>
          </cell>
        </row>
        <row r="82">
          <cell r="A82">
            <v>81</v>
          </cell>
          <cell r="B82" t="str">
            <v>Rhiannon</v>
          </cell>
          <cell r="C82" t="str">
            <v>Anaya</v>
          </cell>
          <cell r="D82" t="str">
            <v>Bristol &amp; West AC</v>
          </cell>
          <cell r="E82" t="str">
            <v>'Affiliated'</v>
          </cell>
          <cell r="F82" t="str">
            <v>U15G</v>
          </cell>
          <cell r="G82" t="str">
            <v>100m</v>
          </cell>
          <cell r="H82" t="str">
            <v>No Thanks</v>
          </cell>
          <cell r="I82" t="str">
            <v>No Thanks</v>
          </cell>
        </row>
        <row r="83">
          <cell r="A83">
            <v>82</v>
          </cell>
          <cell r="B83" t="str">
            <v>Alice</v>
          </cell>
          <cell r="C83" t="str">
            <v>Bassett</v>
          </cell>
          <cell r="D83" t="str">
            <v>Team Bath Athletic Club</v>
          </cell>
          <cell r="E83" t="str">
            <v>'4056180'</v>
          </cell>
          <cell r="F83" t="str">
            <v>U15G</v>
          </cell>
          <cell r="G83" t="str">
            <v>100m</v>
          </cell>
          <cell r="H83" t="str">
            <v>Triple Jump</v>
          </cell>
          <cell r="I83" t="str">
            <v>No Thanks</v>
          </cell>
        </row>
        <row r="84">
          <cell r="A84">
            <v>83</v>
          </cell>
          <cell r="B84" t="str">
            <v>Charlotte</v>
          </cell>
          <cell r="C84" t="str">
            <v>Bell</v>
          </cell>
          <cell r="D84" t="str">
            <v>Stroud &amp; District AC</v>
          </cell>
          <cell r="E84" t="str">
            <v>'Affiliated'</v>
          </cell>
          <cell r="F84" t="str">
            <v>U15G</v>
          </cell>
          <cell r="G84" t="str">
            <v>100m</v>
          </cell>
          <cell r="H84" t="str">
            <v>Triple Jump</v>
          </cell>
          <cell r="I84" t="str">
            <v>No Thanks</v>
          </cell>
        </row>
        <row r="85">
          <cell r="A85">
            <v>84</v>
          </cell>
          <cell r="B85" t="str">
            <v>Sophia</v>
          </cell>
          <cell r="C85" t="str">
            <v>Bowell</v>
          </cell>
          <cell r="D85" t="str">
            <v>Bristol &amp; West AC</v>
          </cell>
          <cell r="E85" t="str">
            <v>'Affiliated'</v>
          </cell>
          <cell r="F85" t="str">
            <v>U15G</v>
          </cell>
          <cell r="G85" t="str">
            <v>Triple Jump</v>
          </cell>
          <cell r="H85" t="str">
            <v>No Thanks</v>
          </cell>
          <cell r="I85" t="str">
            <v>No Thanks</v>
          </cell>
        </row>
        <row r="86">
          <cell r="A86">
            <v>85</v>
          </cell>
          <cell r="B86" t="str">
            <v>Darcey</v>
          </cell>
          <cell r="C86" t="str">
            <v>Crossman</v>
          </cell>
          <cell r="D86" t="str">
            <v>Team Bath Athletic Club</v>
          </cell>
          <cell r="E86" t="str">
            <v>'4057244'</v>
          </cell>
          <cell r="F86" t="str">
            <v>U15G</v>
          </cell>
          <cell r="G86" t="str">
            <v>High Jump</v>
          </cell>
          <cell r="H86" t="str">
            <v>No Thanks</v>
          </cell>
          <cell r="I86" t="str">
            <v>No Thanks</v>
          </cell>
        </row>
        <row r="87">
          <cell r="A87">
            <v>86</v>
          </cell>
          <cell r="B87" t="str">
            <v>Martha</v>
          </cell>
          <cell r="C87" t="str">
            <v>Herringshaw</v>
          </cell>
          <cell r="D87" t="str">
            <v>North Somerset AC</v>
          </cell>
          <cell r="E87" t="str">
            <v>'3804696'</v>
          </cell>
          <cell r="F87" t="str">
            <v>U15G</v>
          </cell>
          <cell r="G87" t="str">
            <v>100m</v>
          </cell>
          <cell r="H87" t="str">
            <v>No Thanks</v>
          </cell>
          <cell r="I87" t="str">
            <v>No Thanks</v>
          </cell>
        </row>
        <row r="88">
          <cell r="A88">
            <v>87</v>
          </cell>
          <cell r="B88" t="str">
            <v>Charlotte</v>
          </cell>
          <cell r="C88" t="str">
            <v>Lacey</v>
          </cell>
          <cell r="D88" t="str">
            <v>North Somerset AC</v>
          </cell>
          <cell r="E88" t="str">
            <v>'4099317'</v>
          </cell>
          <cell r="F88" t="str">
            <v>U15G</v>
          </cell>
          <cell r="G88" t="str">
            <v>100m</v>
          </cell>
          <cell r="H88" t="str">
            <v>No Thanks</v>
          </cell>
          <cell r="I88" t="str">
            <v>No Thanks</v>
          </cell>
        </row>
        <row r="89">
          <cell r="A89">
            <v>88</v>
          </cell>
          <cell r="B89" t="str">
            <v>Aoife</v>
          </cell>
          <cell r="C89" t="str">
            <v>Mcgee</v>
          </cell>
          <cell r="D89" t="str">
            <v>Team Bath Athletic Club</v>
          </cell>
          <cell r="E89" t="str">
            <v>'3873073'</v>
          </cell>
          <cell r="F89" t="str">
            <v>U15G</v>
          </cell>
          <cell r="G89" t="str">
            <v>High Jump</v>
          </cell>
          <cell r="H89" t="str">
            <v>No Thanks</v>
          </cell>
          <cell r="I89" t="str">
            <v>No Thanks</v>
          </cell>
        </row>
        <row r="90">
          <cell r="A90">
            <v>89</v>
          </cell>
          <cell r="B90" t="str">
            <v>Zoe</v>
          </cell>
          <cell r="C90" t="str">
            <v>O'Connor</v>
          </cell>
          <cell r="D90" t="str">
            <v>SGS College Athletics Academy</v>
          </cell>
          <cell r="E90" t="str">
            <v>'Affiliated'</v>
          </cell>
          <cell r="F90" t="str">
            <v>U15G</v>
          </cell>
          <cell r="G90" t="str">
            <v>100m</v>
          </cell>
          <cell r="H90" t="str">
            <v>No Thanks</v>
          </cell>
          <cell r="I90" t="str">
            <v>No Thanks</v>
          </cell>
        </row>
        <row r="91">
          <cell r="A91">
            <v>90</v>
          </cell>
          <cell r="B91" t="str">
            <v>Grace</v>
          </cell>
          <cell r="C91" t="str">
            <v>O'Doherty</v>
          </cell>
          <cell r="D91" t="str">
            <v>SGS College Athletics Academy</v>
          </cell>
          <cell r="E91" t="str">
            <v>'4091823'</v>
          </cell>
          <cell r="F91" t="str">
            <v>U15G</v>
          </cell>
          <cell r="G91" t="str">
            <v>100m</v>
          </cell>
          <cell r="H91" t="str">
            <v>No Thanks</v>
          </cell>
          <cell r="I91" t="str">
            <v>No Thanks</v>
          </cell>
        </row>
        <row r="92">
          <cell r="A92">
            <v>91</v>
          </cell>
          <cell r="B92" t="str">
            <v>Reef</v>
          </cell>
          <cell r="C92" t="str">
            <v>Ovens</v>
          </cell>
          <cell r="F92" t="str">
            <v>U15G</v>
          </cell>
          <cell r="G92" t="str">
            <v>100m</v>
          </cell>
          <cell r="H92" t="str">
            <v>No Thanks</v>
          </cell>
          <cell r="I92" t="str">
            <v>No Thanks</v>
          </cell>
        </row>
        <row r="93">
          <cell r="A93">
            <v>92</v>
          </cell>
          <cell r="B93" t="str">
            <v>Natalie</v>
          </cell>
          <cell r="C93" t="str">
            <v>Peace</v>
          </cell>
          <cell r="D93" t="str">
            <v>North Somerset AC</v>
          </cell>
          <cell r="E93" t="str">
            <v>'4099316'</v>
          </cell>
          <cell r="F93" t="str">
            <v>U15G</v>
          </cell>
          <cell r="G93" t="str">
            <v>High Jump</v>
          </cell>
          <cell r="H93" t="str">
            <v>Triple Jump</v>
          </cell>
          <cell r="I93" t="str">
            <v>No Thanks</v>
          </cell>
        </row>
        <row r="94">
          <cell r="A94">
            <v>93</v>
          </cell>
          <cell r="B94" t="str">
            <v>Lily</v>
          </cell>
          <cell r="C94" t="str">
            <v>Pix</v>
          </cell>
          <cell r="D94" t="str">
            <v>Team Bath Athletic Club</v>
          </cell>
          <cell r="E94" t="str">
            <v>'4061641'</v>
          </cell>
          <cell r="F94" t="str">
            <v>U15G</v>
          </cell>
          <cell r="G94" t="str">
            <v>100m</v>
          </cell>
          <cell r="H94" t="str">
            <v>No Thanks</v>
          </cell>
          <cell r="I94" t="str">
            <v>No Thanks</v>
          </cell>
        </row>
        <row r="95">
          <cell r="A95">
            <v>94</v>
          </cell>
          <cell r="B95" t="str">
            <v>Matilda</v>
          </cell>
          <cell r="C95" t="str">
            <v>Willingham</v>
          </cell>
          <cell r="D95" t="str">
            <v>Team Bath Athletic Club</v>
          </cell>
          <cell r="E95" t="str">
            <v>'4019623'</v>
          </cell>
          <cell r="F95" t="str">
            <v>U15G</v>
          </cell>
          <cell r="G95" t="str">
            <v>100m</v>
          </cell>
          <cell r="H95" t="str">
            <v>High Jump</v>
          </cell>
          <cell r="I95" t="str">
            <v>No Thanks</v>
          </cell>
        </row>
        <row r="96">
          <cell r="A96">
            <v>95</v>
          </cell>
          <cell r="B96" t="str">
            <v>Freya</v>
          </cell>
          <cell r="C96" t="str">
            <v>Wilson</v>
          </cell>
          <cell r="D96" t="str">
            <v>North Somerset AC</v>
          </cell>
          <cell r="E96" t="str">
            <v>'4090789'</v>
          </cell>
          <cell r="F96" t="str">
            <v>U15G</v>
          </cell>
          <cell r="G96" t="str">
            <v>100m</v>
          </cell>
          <cell r="H96" t="str">
            <v>No Thanks</v>
          </cell>
          <cell r="I96" t="str">
            <v>No Thanks</v>
          </cell>
        </row>
        <row r="97">
          <cell r="A97">
            <v>96</v>
          </cell>
          <cell r="B97" t="str">
            <v>Marley</v>
          </cell>
          <cell r="C97" t="str">
            <v>Adams</v>
          </cell>
          <cell r="D97" t="str">
            <v>Team Bath Athletic Club</v>
          </cell>
          <cell r="E97" t="str">
            <v>'4068113'</v>
          </cell>
          <cell r="F97" t="str">
            <v>U15B</v>
          </cell>
          <cell r="G97" t="str">
            <v>High Jump</v>
          </cell>
          <cell r="H97" t="str">
            <v>No Thanks</v>
          </cell>
          <cell r="I97" t="str">
            <v>No Thanks</v>
          </cell>
        </row>
        <row r="98">
          <cell r="A98">
            <v>97</v>
          </cell>
          <cell r="B98" t="str">
            <v>Joshua</v>
          </cell>
          <cell r="C98" t="str">
            <v>Davies</v>
          </cell>
          <cell r="F98" t="str">
            <v>U15B</v>
          </cell>
          <cell r="G98" t="str">
            <v>1500m Open</v>
          </cell>
          <cell r="H98" t="str">
            <v>No Thanks</v>
          </cell>
          <cell r="I98" t="str">
            <v>No Thanks</v>
          </cell>
        </row>
        <row r="99">
          <cell r="A99">
            <v>98</v>
          </cell>
          <cell r="B99" t="str">
            <v>Freddie</v>
          </cell>
          <cell r="C99" t="str">
            <v>Fowle</v>
          </cell>
          <cell r="D99" t="str">
            <v>Team Bath Athletic Club</v>
          </cell>
          <cell r="E99" t="str">
            <v>'4094982'</v>
          </cell>
          <cell r="F99" t="str">
            <v>U15B</v>
          </cell>
          <cell r="G99" t="str">
            <v>100m</v>
          </cell>
          <cell r="H99" t="str">
            <v>No Thanks</v>
          </cell>
          <cell r="I99" t="str">
            <v>No Thanks</v>
          </cell>
        </row>
        <row r="100">
          <cell r="A100">
            <v>99</v>
          </cell>
          <cell r="B100" t="str">
            <v>Ishwar</v>
          </cell>
          <cell r="C100" t="str">
            <v>Healy</v>
          </cell>
          <cell r="D100" t="str">
            <v>North Somerset AC</v>
          </cell>
          <cell r="E100" t="str">
            <v>'4090572'</v>
          </cell>
          <cell r="F100" t="str">
            <v>U15B</v>
          </cell>
          <cell r="G100" t="str">
            <v>100m</v>
          </cell>
          <cell r="H100" t="str">
            <v>No Thanks</v>
          </cell>
          <cell r="I100" t="str">
            <v>No Thanks</v>
          </cell>
        </row>
        <row r="101">
          <cell r="A101">
            <v>100</v>
          </cell>
          <cell r="B101" t="str">
            <v>Euan</v>
          </cell>
          <cell r="C101" t="str">
            <v>Meacock</v>
          </cell>
          <cell r="D101" t="str">
            <v>North Somerset AC</v>
          </cell>
          <cell r="E101" t="str">
            <v>'Affiliated'</v>
          </cell>
          <cell r="F101" t="str">
            <v>U15B</v>
          </cell>
          <cell r="G101" t="str">
            <v>1500m Open</v>
          </cell>
          <cell r="H101" t="str">
            <v>No Thanks</v>
          </cell>
          <cell r="I101" t="str">
            <v>No Thanks</v>
          </cell>
        </row>
        <row r="102">
          <cell r="A102">
            <v>101</v>
          </cell>
          <cell r="B102" t="str">
            <v>Vince</v>
          </cell>
          <cell r="C102" t="str">
            <v>Nagy-Kovacs</v>
          </cell>
          <cell r="D102" t="str">
            <v>Bristol &amp; West AC</v>
          </cell>
          <cell r="E102" t="str">
            <v>'4090604'</v>
          </cell>
          <cell r="F102" t="str">
            <v>U15B</v>
          </cell>
          <cell r="G102" t="str">
            <v>1500m Open</v>
          </cell>
          <cell r="H102" t="str">
            <v>No Thanks</v>
          </cell>
          <cell r="I102" t="str">
            <v>No Thanks</v>
          </cell>
        </row>
        <row r="103">
          <cell r="A103">
            <v>102</v>
          </cell>
          <cell r="B103" t="str">
            <v>Archie</v>
          </cell>
          <cell r="C103" t="str">
            <v>Paton</v>
          </cell>
          <cell r="D103" t="str">
            <v>SGS College Athletics Academy</v>
          </cell>
          <cell r="E103" t="str">
            <v>'3804621'</v>
          </cell>
          <cell r="F103" t="str">
            <v>U15B</v>
          </cell>
          <cell r="G103" t="str">
            <v>100m</v>
          </cell>
          <cell r="H103" t="str">
            <v>No Thanks</v>
          </cell>
          <cell r="I103" t="str">
            <v>No Thanks</v>
          </cell>
        </row>
        <row r="104">
          <cell r="A104">
            <v>103</v>
          </cell>
          <cell r="B104" t="str">
            <v>Dan</v>
          </cell>
          <cell r="C104" t="str">
            <v>Webb</v>
          </cell>
          <cell r="D104" t="str">
            <v>Bristol &amp; West AC</v>
          </cell>
          <cell r="E104" t="str">
            <v>'Affiliated'</v>
          </cell>
          <cell r="F104" t="str">
            <v>U15B</v>
          </cell>
          <cell r="G104" t="str">
            <v>100m</v>
          </cell>
          <cell r="H104" t="str">
            <v>High Jump</v>
          </cell>
          <cell r="I104" t="str">
            <v>No Thanks</v>
          </cell>
        </row>
        <row r="105">
          <cell r="A105">
            <v>104</v>
          </cell>
          <cell r="B105" t="str">
            <v>Eliza</v>
          </cell>
          <cell r="C105" t="str">
            <v>Bott</v>
          </cell>
          <cell r="D105" t="str">
            <v>Bristol &amp; West AC</v>
          </cell>
          <cell r="E105" t="str">
            <v>'3969682'</v>
          </cell>
          <cell r="F105" t="str">
            <v>U17W</v>
          </cell>
          <cell r="G105" t="str">
            <v>1500m Open</v>
          </cell>
          <cell r="H105" t="str">
            <v>No Thanks</v>
          </cell>
          <cell r="I105" t="str">
            <v>No Thanks</v>
          </cell>
        </row>
        <row r="106">
          <cell r="A106">
            <v>105</v>
          </cell>
          <cell r="B106" t="str">
            <v>Maeve</v>
          </cell>
          <cell r="C106" t="str">
            <v>McGee</v>
          </cell>
          <cell r="D106" t="str">
            <v>Team Bath Athletic Club</v>
          </cell>
          <cell r="E106" t="str">
            <v>'4014212'</v>
          </cell>
          <cell r="F106" t="str">
            <v>U17W</v>
          </cell>
          <cell r="G106" t="str">
            <v>Triple Jump</v>
          </cell>
          <cell r="H106" t="str">
            <v>No Thanks</v>
          </cell>
          <cell r="I106" t="str">
            <v>No Thanks</v>
          </cell>
        </row>
        <row r="107">
          <cell r="A107">
            <v>106</v>
          </cell>
          <cell r="B107" t="str">
            <v>Eleanor</v>
          </cell>
          <cell r="C107" t="str">
            <v>McIntosh</v>
          </cell>
          <cell r="D107" t="str">
            <v>Bristol &amp; West AC</v>
          </cell>
          <cell r="E107" t="str">
            <v>'3903531'</v>
          </cell>
          <cell r="F107" t="str">
            <v>U17W</v>
          </cell>
          <cell r="G107" t="str">
            <v>100m</v>
          </cell>
          <cell r="H107" t="str">
            <v>No Thanks</v>
          </cell>
          <cell r="I107" t="str">
            <v>No Thanks</v>
          </cell>
        </row>
        <row r="108">
          <cell r="A108">
            <v>107</v>
          </cell>
          <cell r="B108" t="str">
            <v>Esme</v>
          </cell>
          <cell r="C108" t="str">
            <v>McKenzie</v>
          </cell>
          <cell r="D108" t="str">
            <v>Team Bath Athletic Club</v>
          </cell>
          <cell r="E108" t="str">
            <v>'3871079'</v>
          </cell>
          <cell r="F108" t="str">
            <v>U17W</v>
          </cell>
          <cell r="G108" t="str">
            <v>Triple Jump</v>
          </cell>
          <cell r="H108" t="str">
            <v>No Thanks</v>
          </cell>
          <cell r="I108" t="str">
            <v>No Thanks</v>
          </cell>
        </row>
        <row r="109">
          <cell r="A109">
            <v>108</v>
          </cell>
          <cell r="B109" t="str">
            <v>Molly</v>
          </cell>
          <cell r="C109" t="str">
            <v>Smith</v>
          </cell>
          <cell r="D109" t="str">
            <v>Bristol &amp; West AC</v>
          </cell>
          <cell r="E109" t="str">
            <v>'Affiliated'</v>
          </cell>
          <cell r="F109" t="str">
            <v>U17W</v>
          </cell>
          <cell r="G109" t="str">
            <v>1500m Open</v>
          </cell>
          <cell r="H109" t="str">
            <v>No Thanks</v>
          </cell>
          <cell r="I109" t="str">
            <v>No Thanks</v>
          </cell>
        </row>
        <row r="110">
          <cell r="A110">
            <v>109</v>
          </cell>
          <cell r="B110" t="str">
            <v>Izzy</v>
          </cell>
          <cell r="C110" t="str">
            <v>Turner</v>
          </cell>
          <cell r="D110" t="str">
            <v>North Somerset AC</v>
          </cell>
          <cell r="E110" t="str">
            <v>'Affiliated'</v>
          </cell>
          <cell r="F110" t="str">
            <v>U17W</v>
          </cell>
          <cell r="G110" t="str">
            <v>100m</v>
          </cell>
          <cell r="H110" t="str">
            <v>No Thanks</v>
          </cell>
          <cell r="I110" t="str">
            <v>No Thanks</v>
          </cell>
        </row>
        <row r="111">
          <cell r="A111">
            <v>110</v>
          </cell>
          <cell r="B111" t="str">
            <v>Jasmine</v>
          </cell>
          <cell r="C111" t="str">
            <v>Wallis</v>
          </cell>
          <cell r="D111" t="str">
            <v>North Somerset AC</v>
          </cell>
          <cell r="E111" t="str">
            <v>'3935328'</v>
          </cell>
          <cell r="F111" t="str">
            <v>U17W</v>
          </cell>
          <cell r="G111" t="str">
            <v>100m</v>
          </cell>
          <cell r="H111" t="str">
            <v>1500m Open</v>
          </cell>
          <cell r="I111" t="str">
            <v>No Thanks</v>
          </cell>
        </row>
        <row r="112">
          <cell r="A112">
            <v>111</v>
          </cell>
          <cell r="B112" t="str">
            <v>Matas</v>
          </cell>
          <cell r="C112" t="str">
            <v>Barisauskas</v>
          </cell>
          <cell r="D112" t="str">
            <v>Yate &amp; District AC</v>
          </cell>
          <cell r="E112" t="str">
            <v>'3810877'</v>
          </cell>
          <cell r="F112" t="str">
            <v>U17M</v>
          </cell>
          <cell r="G112" t="str">
            <v>100m</v>
          </cell>
          <cell r="H112" t="str">
            <v>No Thanks</v>
          </cell>
          <cell r="I112" t="str">
            <v>No Thanks</v>
          </cell>
        </row>
        <row r="113">
          <cell r="A113">
            <v>112</v>
          </cell>
          <cell r="B113" t="str">
            <v>Stan</v>
          </cell>
          <cell r="C113" t="str">
            <v>Barker</v>
          </cell>
          <cell r="D113" t="str">
            <v>North Somerset AC</v>
          </cell>
          <cell r="E113" t="str">
            <v>'3970831'</v>
          </cell>
          <cell r="F113" t="str">
            <v>U17M</v>
          </cell>
          <cell r="G113" t="str">
            <v>1500m Open</v>
          </cell>
          <cell r="H113" t="str">
            <v>No Thanks</v>
          </cell>
          <cell r="I113" t="str">
            <v>No Thanks</v>
          </cell>
        </row>
        <row r="114">
          <cell r="A114">
            <v>113</v>
          </cell>
          <cell r="B114" t="str">
            <v>Samuel</v>
          </cell>
          <cell r="C114" t="str">
            <v>Davies</v>
          </cell>
          <cell r="D114" t="str">
            <v>Team Bath Athletic Club  Chippenham Harriers</v>
          </cell>
          <cell r="E114" t="str">
            <v>'4023404'</v>
          </cell>
          <cell r="F114" t="str">
            <v>U17M</v>
          </cell>
          <cell r="G114" t="str">
            <v>1500m Open</v>
          </cell>
          <cell r="H114" t="str">
            <v>No Thanks</v>
          </cell>
          <cell r="I114" t="str">
            <v>No Thanks</v>
          </cell>
        </row>
        <row r="115">
          <cell r="A115">
            <v>114</v>
          </cell>
          <cell r="B115" t="str">
            <v>Jacob</v>
          </cell>
          <cell r="C115" t="str">
            <v>Forsbrook</v>
          </cell>
          <cell r="D115" t="str">
            <v>North Somerset AC</v>
          </cell>
          <cell r="E115" t="str">
            <v>'3506126'</v>
          </cell>
          <cell r="F115" t="str">
            <v>U17M</v>
          </cell>
          <cell r="G115" t="str">
            <v>1500m Open</v>
          </cell>
          <cell r="H115" t="str">
            <v>No Thanks</v>
          </cell>
          <cell r="I115" t="str">
            <v>No Thanks</v>
          </cell>
        </row>
        <row r="116">
          <cell r="A116">
            <v>115</v>
          </cell>
          <cell r="B116" t="str">
            <v>Patrick</v>
          </cell>
          <cell r="C116" t="str">
            <v>Hipkiss</v>
          </cell>
          <cell r="D116" t="str">
            <v>North Somerset AC</v>
          </cell>
          <cell r="E116" t="str">
            <v>'3789299'</v>
          </cell>
          <cell r="F116" t="str">
            <v>U17M</v>
          </cell>
          <cell r="G116" t="str">
            <v>1500m Open</v>
          </cell>
          <cell r="H116" t="str">
            <v>No Thanks</v>
          </cell>
          <cell r="I116" t="str">
            <v>No Thanks</v>
          </cell>
        </row>
        <row r="117">
          <cell r="A117">
            <v>116</v>
          </cell>
          <cell r="B117" t="str">
            <v>Elliot</v>
          </cell>
          <cell r="C117" t="str">
            <v>Jeston</v>
          </cell>
          <cell r="D117" t="str">
            <v>North Somerset AC</v>
          </cell>
          <cell r="E117" t="str">
            <v>'Affiliated'</v>
          </cell>
          <cell r="F117" t="str">
            <v>U17M</v>
          </cell>
          <cell r="G117" t="str">
            <v>1500m Open</v>
          </cell>
          <cell r="H117" t="str">
            <v>No Thanks</v>
          </cell>
          <cell r="I117" t="str">
            <v>No Thanks</v>
          </cell>
        </row>
        <row r="118">
          <cell r="A118">
            <v>117</v>
          </cell>
          <cell r="B118" t="str">
            <v>Daniel</v>
          </cell>
          <cell r="C118" t="str">
            <v>Lawrence</v>
          </cell>
          <cell r="D118" t="str">
            <v>Team Bath Athletic Club</v>
          </cell>
          <cell r="E118" t="str">
            <v>'3943159'</v>
          </cell>
          <cell r="F118" t="str">
            <v>U17M</v>
          </cell>
          <cell r="G118" t="str">
            <v>100m</v>
          </cell>
          <cell r="H118" t="str">
            <v>No Thanks</v>
          </cell>
          <cell r="I118" t="str">
            <v>No Thanks</v>
          </cell>
        </row>
        <row r="119">
          <cell r="A119">
            <v>118</v>
          </cell>
          <cell r="B119" t="str">
            <v>Seb</v>
          </cell>
          <cell r="C119" t="str">
            <v>Leaney</v>
          </cell>
          <cell r="D119" t="str">
            <v>North Somerset AC</v>
          </cell>
          <cell r="E119" t="str">
            <v>'3908180'</v>
          </cell>
          <cell r="F119" t="str">
            <v>U17M</v>
          </cell>
          <cell r="G119" t="str">
            <v>1500m Open</v>
          </cell>
          <cell r="H119" t="str">
            <v>No Thanks</v>
          </cell>
          <cell r="I119" t="str">
            <v>No Thanks</v>
          </cell>
        </row>
        <row r="120">
          <cell r="A120">
            <v>119</v>
          </cell>
          <cell r="B120" t="str">
            <v>Joel</v>
          </cell>
          <cell r="C120" t="str">
            <v>Martineau</v>
          </cell>
          <cell r="D120" t="str">
            <v>North Somerset AC</v>
          </cell>
          <cell r="E120" t="str">
            <v>'3879326'</v>
          </cell>
          <cell r="F120" t="str">
            <v>U17M</v>
          </cell>
          <cell r="G120" t="str">
            <v>1500m Open</v>
          </cell>
          <cell r="H120" t="str">
            <v>No Thanks</v>
          </cell>
          <cell r="I120" t="str">
            <v>No Thanks</v>
          </cell>
        </row>
        <row r="121">
          <cell r="A121">
            <v>120</v>
          </cell>
          <cell r="B121" t="str">
            <v>Otis</v>
          </cell>
          <cell r="C121" t="str">
            <v>Poole</v>
          </cell>
          <cell r="D121" t="str">
            <v>Team Bath Athletic Club</v>
          </cell>
          <cell r="E121" t="str">
            <v>'4052754'</v>
          </cell>
          <cell r="F121" t="str">
            <v>U17M</v>
          </cell>
          <cell r="G121" t="str">
            <v>High Jump</v>
          </cell>
          <cell r="H121" t="str">
            <v>No Thanks</v>
          </cell>
          <cell r="I121" t="str">
            <v>No Thanks</v>
          </cell>
        </row>
        <row r="122">
          <cell r="A122">
            <v>121</v>
          </cell>
          <cell r="B122" t="str">
            <v>Theo</v>
          </cell>
          <cell r="C122" t="str">
            <v>Portch</v>
          </cell>
          <cell r="D122" t="str">
            <v>North Somerset AC</v>
          </cell>
          <cell r="F122" t="str">
            <v>U17M</v>
          </cell>
          <cell r="G122" t="str">
            <v>100m</v>
          </cell>
          <cell r="H122" t="str">
            <v>No Thanks</v>
          </cell>
          <cell r="I122" t="str">
            <v>No Thanks</v>
          </cell>
        </row>
        <row r="123">
          <cell r="A123">
            <v>122</v>
          </cell>
          <cell r="B123" t="str">
            <v>Jude</v>
          </cell>
          <cell r="C123" t="str">
            <v>Wait</v>
          </cell>
          <cell r="D123" t="str">
            <v>North Somerset AC</v>
          </cell>
          <cell r="E123" t="str">
            <v>'3922454'</v>
          </cell>
          <cell r="F123" t="str">
            <v>U17M</v>
          </cell>
          <cell r="G123" t="str">
            <v>1500m Open</v>
          </cell>
          <cell r="H123" t="str">
            <v>No Thanks</v>
          </cell>
          <cell r="I123" t="str">
            <v>No Thanks</v>
          </cell>
        </row>
        <row r="124">
          <cell r="A124">
            <v>123</v>
          </cell>
          <cell r="B124" t="str">
            <v>Matthew</v>
          </cell>
          <cell r="C124" t="str">
            <v>Williams</v>
          </cell>
          <cell r="F124" t="str">
            <v>U17M</v>
          </cell>
          <cell r="G124" t="str">
            <v>100m</v>
          </cell>
          <cell r="H124" t="str">
            <v>No Thanks</v>
          </cell>
          <cell r="I124" t="str">
            <v>No Thanks</v>
          </cell>
        </row>
        <row r="125">
          <cell r="A125">
            <v>124</v>
          </cell>
          <cell r="B125" t="str">
            <v>Libby</v>
          </cell>
          <cell r="C125" t="str">
            <v>Harley</v>
          </cell>
          <cell r="D125" t="str">
            <v>SGS College Athletics Academy</v>
          </cell>
          <cell r="E125" t="str">
            <v>'3986918'</v>
          </cell>
          <cell r="F125" t="str">
            <v>U20W</v>
          </cell>
          <cell r="G125" t="str">
            <v>1500m Open</v>
          </cell>
          <cell r="H125" t="str">
            <v>No Thanks</v>
          </cell>
          <cell r="I125" t="str">
            <v>No Thanks</v>
          </cell>
        </row>
        <row r="126">
          <cell r="A126">
            <v>125</v>
          </cell>
          <cell r="B126" t="str">
            <v>Naomi</v>
          </cell>
          <cell r="C126" t="str">
            <v>Holt</v>
          </cell>
          <cell r="D126" t="str">
            <v>North Somerset AC</v>
          </cell>
          <cell r="E126" t="str">
            <v>'3570672'</v>
          </cell>
          <cell r="F126" t="str">
            <v>U20W</v>
          </cell>
          <cell r="G126" t="str">
            <v>100m</v>
          </cell>
          <cell r="H126" t="str">
            <v>High Jump</v>
          </cell>
          <cell r="I126" t="str">
            <v>No Thanks</v>
          </cell>
        </row>
        <row r="127">
          <cell r="A127">
            <v>126</v>
          </cell>
          <cell r="B127" t="str">
            <v>Katie</v>
          </cell>
          <cell r="C127" t="str">
            <v>Ramsden</v>
          </cell>
          <cell r="D127" t="str">
            <v>SGS College Athletics Academy</v>
          </cell>
          <cell r="E127" t="str">
            <v>'3920618'</v>
          </cell>
          <cell r="F127" t="str">
            <v>U20W</v>
          </cell>
          <cell r="G127" t="str">
            <v>1500m Open</v>
          </cell>
          <cell r="H127" t="str">
            <v>No Thanks</v>
          </cell>
          <cell r="I127" t="str">
            <v>No Thanks</v>
          </cell>
        </row>
        <row r="128">
          <cell r="A128">
            <v>127</v>
          </cell>
          <cell r="B128" t="str">
            <v>Ryan</v>
          </cell>
          <cell r="C128" t="str">
            <v>Baldwin</v>
          </cell>
          <cell r="D128" t="str">
            <v>North Somerset AC</v>
          </cell>
          <cell r="E128" t="str">
            <v>'3903508'</v>
          </cell>
          <cell r="F128" t="str">
            <v>U20M</v>
          </cell>
          <cell r="G128" t="str">
            <v>100m</v>
          </cell>
          <cell r="H128" t="str">
            <v>No Thanks</v>
          </cell>
          <cell r="I128" t="str">
            <v>No Thanks</v>
          </cell>
        </row>
        <row r="129">
          <cell r="A129">
            <v>128</v>
          </cell>
          <cell r="B129" t="str">
            <v>Tom</v>
          </cell>
          <cell r="C129" t="str">
            <v>Blackburn</v>
          </cell>
          <cell r="D129" t="str">
            <v>Team Bath Athletic Club</v>
          </cell>
          <cell r="E129" t="str">
            <v>'3511679'</v>
          </cell>
          <cell r="F129" t="str">
            <v>U20M</v>
          </cell>
          <cell r="G129" t="str">
            <v>High Jump</v>
          </cell>
          <cell r="H129" t="str">
            <v>No Thanks</v>
          </cell>
          <cell r="I129" t="str">
            <v>No Thanks</v>
          </cell>
        </row>
        <row r="130">
          <cell r="A130">
            <v>129</v>
          </cell>
          <cell r="B130" t="str">
            <v>Ryan</v>
          </cell>
          <cell r="C130" t="str">
            <v>Brady</v>
          </cell>
          <cell r="D130" t="str">
            <v>Bristol &amp; West AC</v>
          </cell>
          <cell r="E130" t="str">
            <v>'Affiliated'</v>
          </cell>
          <cell r="F130" t="str">
            <v>U20M</v>
          </cell>
          <cell r="G130" t="str">
            <v>100m</v>
          </cell>
          <cell r="H130" t="str">
            <v>No Thanks</v>
          </cell>
          <cell r="I130" t="str">
            <v>No Thanks</v>
          </cell>
        </row>
        <row r="131">
          <cell r="A131">
            <v>130</v>
          </cell>
          <cell r="B131" t="str">
            <v>Kyle</v>
          </cell>
          <cell r="C131" t="str">
            <v>Burford</v>
          </cell>
          <cell r="D131" t="str">
            <v>North Somerset AC</v>
          </cell>
          <cell r="E131" t="str">
            <v>'Affiliated'</v>
          </cell>
          <cell r="F131" t="str">
            <v>U20M</v>
          </cell>
          <cell r="G131" t="str">
            <v>1500m Open</v>
          </cell>
          <cell r="H131" t="str">
            <v>No Thanks</v>
          </cell>
          <cell r="I131" t="str">
            <v>No Thanks</v>
          </cell>
        </row>
        <row r="132">
          <cell r="A132">
            <v>131</v>
          </cell>
          <cell r="B132" t="str">
            <v>Ollie</v>
          </cell>
          <cell r="C132" t="str">
            <v>Robertson-Kurd</v>
          </cell>
          <cell r="D132" t="str">
            <v>Bristol &amp; West AC</v>
          </cell>
          <cell r="E132" t="str">
            <v>'3899275'</v>
          </cell>
          <cell r="F132" t="str">
            <v>U20M</v>
          </cell>
          <cell r="G132" t="str">
            <v>1500m Open</v>
          </cell>
          <cell r="H132" t="str">
            <v>No Thanks</v>
          </cell>
          <cell r="I132" t="str">
            <v>No Thanks</v>
          </cell>
        </row>
        <row r="133">
          <cell r="A133">
            <v>132</v>
          </cell>
          <cell r="B133" t="str">
            <v>Destiny</v>
          </cell>
          <cell r="C133" t="str">
            <v>Sadiku</v>
          </cell>
          <cell r="D133" t="str">
            <v>Bristol &amp; West AC</v>
          </cell>
          <cell r="E133" t="str">
            <v>'3946412'</v>
          </cell>
          <cell r="F133" t="str">
            <v>U20M</v>
          </cell>
          <cell r="G133" t="str">
            <v>Triple Jump</v>
          </cell>
          <cell r="H133" t="str">
            <v>No Thanks</v>
          </cell>
          <cell r="I133" t="str">
            <v>No Thanks</v>
          </cell>
        </row>
        <row r="134">
          <cell r="A134">
            <v>133</v>
          </cell>
          <cell r="B134" t="str">
            <v>Emma</v>
          </cell>
          <cell r="C134" t="str">
            <v>Gardner</v>
          </cell>
          <cell r="D134" t="str">
            <v>Bristol &amp; West AC</v>
          </cell>
          <cell r="E134">
            <v>311687</v>
          </cell>
          <cell r="F134" t="str">
            <v>SW</v>
          </cell>
          <cell r="G134" t="str">
            <v>1500m Open</v>
          </cell>
        </row>
        <row r="135">
          <cell r="A135">
            <v>134</v>
          </cell>
          <cell r="B135" t="str">
            <v>Caroline</v>
          </cell>
          <cell r="C135" t="str">
            <v>Lavis</v>
          </cell>
          <cell r="D135" t="str">
            <v>Yate &amp; Sodbury Striders</v>
          </cell>
          <cell r="E135" t="str">
            <v>'3896720'</v>
          </cell>
          <cell r="F135" t="str">
            <v>W75</v>
          </cell>
          <cell r="G135" t="str">
            <v>1500m Open</v>
          </cell>
          <cell r="H135" t="str">
            <v>No Thanks</v>
          </cell>
          <cell r="I135" t="str">
            <v>No Thanks</v>
          </cell>
        </row>
        <row r="136">
          <cell r="A136">
            <v>135</v>
          </cell>
          <cell r="B136" t="str">
            <v>David</v>
          </cell>
          <cell r="C136" t="str">
            <v>Awde</v>
          </cell>
          <cell r="D136" t="str">
            <v>Bristol &amp; West AC</v>
          </cell>
          <cell r="F136" t="str">
            <v>SM</v>
          </cell>
          <cell r="G136" t="str">
            <v>1500m Open</v>
          </cell>
          <cell r="H136" t="str">
            <v>No Thanks</v>
          </cell>
          <cell r="I136" t="str">
            <v>No Thanks</v>
          </cell>
        </row>
        <row r="137">
          <cell r="A137">
            <v>136</v>
          </cell>
          <cell r="B137" t="str">
            <v>Charlie</v>
          </cell>
          <cell r="C137" t="str">
            <v>Bates</v>
          </cell>
          <cell r="D137" t="str">
            <v>North Somerset AC</v>
          </cell>
          <cell r="E137" t="str">
            <v>'3410454'</v>
          </cell>
          <cell r="F137" t="str">
            <v>SM</v>
          </cell>
          <cell r="G137" t="str">
            <v>100m</v>
          </cell>
          <cell r="H137" t="str">
            <v>No Thanks</v>
          </cell>
          <cell r="I137" t="str">
            <v>No Thanks</v>
          </cell>
        </row>
        <row r="138">
          <cell r="A138">
            <v>137</v>
          </cell>
          <cell r="B138" t="str">
            <v>David</v>
          </cell>
          <cell r="C138" t="str">
            <v>Bedwell</v>
          </cell>
          <cell r="D138" t="str">
            <v>Bristol &amp; West AC</v>
          </cell>
          <cell r="E138" t="str">
            <v>'2718493'</v>
          </cell>
          <cell r="F138" t="str">
            <v>M65</v>
          </cell>
          <cell r="G138" t="str">
            <v>1500m Open</v>
          </cell>
          <cell r="H138" t="str">
            <v>No Thanks</v>
          </cell>
          <cell r="I138" t="str">
            <v>No Thanks</v>
          </cell>
        </row>
        <row r="139">
          <cell r="A139">
            <v>138</v>
          </cell>
          <cell r="B139" t="str">
            <v>Craig</v>
          </cell>
          <cell r="C139" t="str">
            <v>Bridges</v>
          </cell>
          <cell r="D139" t="str">
            <v>Team Bath Athletic Club</v>
          </cell>
          <cell r="E139" t="str">
            <v>'2701321'</v>
          </cell>
          <cell r="F139" t="str">
            <v>M35</v>
          </cell>
          <cell r="G139" t="str">
            <v>1500m Open</v>
          </cell>
          <cell r="H139" t="str">
            <v>No Thanks</v>
          </cell>
          <cell r="I139" t="str">
            <v>No Thanks</v>
          </cell>
        </row>
        <row r="140">
          <cell r="A140">
            <v>139</v>
          </cell>
          <cell r="B140" t="str">
            <v>Aaron</v>
          </cell>
          <cell r="C140" t="str">
            <v>Bruce</v>
          </cell>
          <cell r="D140" t="str">
            <v>Bristol &amp; West AC</v>
          </cell>
          <cell r="E140" t="str">
            <v>'3282489'</v>
          </cell>
          <cell r="F140" t="str">
            <v>SM</v>
          </cell>
          <cell r="G140" t="str">
            <v>1500m Open</v>
          </cell>
          <cell r="H140" t="str">
            <v>No Thanks</v>
          </cell>
          <cell r="I140" t="str">
            <v>No Thanks</v>
          </cell>
        </row>
        <row r="141">
          <cell r="A141">
            <v>140</v>
          </cell>
          <cell r="B141" t="str">
            <v>Elliott</v>
          </cell>
          <cell r="C141" t="str">
            <v>Chard</v>
          </cell>
          <cell r="D141" t="str">
            <v>Yate &amp; District AC</v>
          </cell>
          <cell r="E141" t="str">
            <v>'3015973'</v>
          </cell>
          <cell r="F141" t="str">
            <v>SM</v>
          </cell>
          <cell r="G141" t="str">
            <v>1500m Open</v>
          </cell>
          <cell r="H141" t="str">
            <v>No Thanks</v>
          </cell>
          <cell r="I141" t="str">
            <v>No Thanks</v>
          </cell>
        </row>
        <row r="142">
          <cell r="A142">
            <v>141</v>
          </cell>
          <cell r="B142" t="str">
            <v>George</v>
          </cell>
          <cell r="C142" t="str">
            <v>Daly</v>
          </cell>
          <cell r="D142" t="str">
            <v>Bristol &amp; West AC</v>
          </cell>
          <cell r="E142" t="str">
            <v>'3525816'</v>
          </cell>
          <cell r="F142" t="str">
            <v>M40</v>
          </cell>
          <cell r="G142" t="str">
            <v>1500m Open</v>
          </cell>
          <cell r="H142" t="str">
            <v>No Thanks</v>
          </cell>
          <cell r="I142" t="str">
            <v>No Thanks</v>
          </cell>
        </row>
        <row r="143">
          <cell r="A143">
            <v>142</v>
          </cell>
          <cell r="B143" t="str">
            <v>Paul</v>
          </cell>
          <cell r="C143" t="str">
            <v>Edwards</v>
          </cell>
          <cell r="F143" t="str">
            <v>M45</v>
          </cell>
          <cell r="G143" t="str">
            <v>1500m Open</v>
          </cell>
          <cell r="H143" t="str">
            <v>No Thanks</v>
          </cell>
          <cell r="I143" t="str">
            <v>No Thanks</v>
          </cell>
        </row>
        <row r="144">
          <cell r="A144">
            <v>143</v>
          </cell>
          <cell r="B144" t="str">
            <v>Daniel</v>
          </cell>
          <cell r="C144" t="str">
            <v>Ellam</v>
          </cell>
          <cell r="D144" t="str">
            <v>Bristol &amp; West AC</v>
          </cell>
          <cell r="E144" t="str">
            <v>'4067643'</v>
          </cell>
          <cell r="F144" t="str">
            <v>M35</v>
          </cell>
          <cell r="G144" t="str">
            <v>1500m Open</v>
          </cell>
          <cell r="H144" t="str">
            <v>No Thanks</v>
          </cell>
          <cell r="I144" t="str">
            <v>No Thanks</v>
          </cell>
        </row>
        <row r="145">
          <cell r="A145">
            <v>144</v>
          </cell>
          <cell r="B145" t="str">
            <v>James</v>
          </cell>
          <cell r="C145" t="str">
            <v>Hodge</v>
          </cell>
          <cell r="D145" t="str">
            <v>Bristol &amp; West AC</v>
          </cell>
          <cell r="E145" t="str">
            <v>'3958298'</v>
          </cell>
          <cell r="F145" t="str">
            <v>M50</v>
          </cell>
          <cell r="G145" t="str">
            <v>1500m Open</v>
          </cell>
          <cell r="H145" t="str">
            <v>No Thanks</v>
          </cell>
          <cell r="I145" t="str">
            <v>No Thanks</v>
          </cell>
        </row>
        <row r="146">
          <cell r="A146">
            <v>145</v>
          </cell>
          <cell r="B146" t="str">
            <v>Neil</v>
          </cell>
          <cell r="C146" t="str">
            <v>Kennedy</v>
          </cell>
          <cell r="D146" t="str">
            <v>Bristol &amp; West AC</v>
          </cell>
          <cell r="E146" t="str">
            <v>'3301542'</v>
          </cell>
          <cell r="F146" t="str">
            <v>M35</v>
          </cell>
          <cell r="G146" t="str">
            <v>1500m Open</v>
          </cell>
          <cell r="H146" t="str">
            <v>No Thanks</v>
          </cell>
          <cell r="I146" t="str">
            <v>No Thanks</v>
          </cell>
        </row>
        <row r="147">
          <cell r="A147">
            <v>146</v>
          </cell>
          <cell r="B147" t="str">
            <v>Anthony</v>
          </cell>
          <cell r="C147" t="str">
            <v>Lewis</v>
          </cell>
          <cell r="D147" t="str">
            <v>Bristol &amp; West AC</v>
          </cell>
          <cell r="E147" t="str">
            <v>'Affiliated'</v>
          </cell>
          <cell r="F147" t="str">
            <v>SM</v>
          </cell>
          <cell r="G147" t="str">
            <v>1500m Open</v>
          </cell>
          <cell r="H147" t="str">
            <v>100m</v>
          </cell>
          <cell r="I147" t="str">
            <v>No Thanks</v>
          </cell>
        </row>
        <row r="148">
          <cell r="A148">
            <v>147</v>
          </cell>
          <cell r="B148" t="str">
            <v>Jonathan</v>
          </cell>
          <cell r="C148" t="str">
            <v>Morrell</v>
          </cell>
          <cell r="D148" t="str">
            <v>Corsham Running Club</v>
          </cell>
          <cell r="E148" t="str">
            <v>'3466510'</v>
          </cell>
          <cell r="F148" t="str">
            <v>M45</v>
          </cell>
          <cell r="G148" t="str">
            <v>1500m Open</v>
          </cell>
          <cell r="H148" t="str">
            <v>No Thanks</v>
          </cell>
          <cell r="I148" t="str">
            <v>No Thanks</v>
          </cell>
        </row>
        <row r="149">
          <cell r="A149">
            <v>148</v>
          </cell>
          <cell r="B149" t="str">
            <v>Florence</v>
          </cell>
          <cell r="C149" t="str">
            <v>Hilton</v>
          </cell>
          <cell r="D149" t="str">
            <v>Westbury Harriers</v>
          </cell>
          <cell r="E149" t="str">
            <v>'Affiliated'</v>
          </cell>
          <cell r="F149" t="str">
            <v>U13G</v>
          </cell>
          <cell r="G149" t="str">
            <v>1500m Avon Champs</v>
          </cell>
          <cell r="H149" t="str">
            <v>No Thanks</v>
          </cell>
          <cell r="I149" t="str">
            <v>No Thanks</v>
          </cell>
        </row>
        <row r="150">
          <cell r="A150">
            <v>149</v>
          </cell>
          <cell r="B150" t="str">
            <v>Amelia</v>
          </cell>
          <cell r="C150" t="str">
            <v>Hunter</v>
          </cell>
          <cell r="D150" t="str">
            <v>North Somerset AC</v>
          </cell>
          <cell r="E150" t="str">
            <v>'Affiliated'</v>
          </cell>
          <cell r="F150" t="str">
            <v>U13G</v>
          </cell>
          <cell r="G150" t="str">
            <v>1500m Avon Champs</v>
          </cell>
          <cell r="H150" t="str">
            <v>High Jump</v>
          </cell>
          <cell r="I150" t="str">
            <v>No Thanks</v>
          </cell>
        </row>
        <row r="151">
          <cell r="A151">
            <v>150</v>
          </cell>
          <cell r="B151" t="str">
            <v>Blythe</v>
          </cell>
          <cell r="C151" t="str">
            <v>Martineau</v>
          </cell>
          <cell r="D151" t="str">
            <v>North Somerset AC</v>
          </cell>
          <cell r="E151" t="str">
            <v>'4088162'</v>
          </cell>
          <cell r="F151" t="str">
            <v>U13G</v>
          </cell>
          <cell r="G151" t="str">
            <v>1500m Avon Champs</v>
          </cell>
          <cell r="H151" t="str">
            <v>No Thanks</v>
          </cell>
          <cell r="I151" t="str">
            <v>No Thanks</v>
          </cell>
        </row>
        <row r="152">
          <cell r="A152">
            <v>151</v>
          </cell>
          <cell r="B152" t="str">
            <v>Elliott</v>
          </cell>
          <cell r="C152" t="str">
            <v>Colclough</v>
          </cell>
          <cell r="D152" t="str">
            <v>Bristol &amp; West AC</v>
          </cell>
          <cell r="E152" t="str">
            <v>'4050588'</v>
          </cell>
          <cell r="F152" t="str">
            <v>U13B</v>
          </cell>
          <cell r="G152" t="str">
            <v>1500m Avon Champs</v>
          </cell>
          <cell r="H152" t="str">
            <v>No Thanks</v>
          </cell>
          <cell r="I152" t="str">
            <v>No Thanks</v>
          </cell>
        </row>
        <row r="153">
          <cell r="A153">
            <v>152</v>
          </cell>
          <cell r="B153" t="str">
            <v>Joshua</v>
          </cell>
          <cell r="C153" t="str">
            <v>Edwards</v>
          </cell>
          <cell r="D153" t="str">
            <v>Yate &amp; District AC</v>
          </cell>
          <cell r="E153" t="str">
            <v>'4072431'</v>
          </cell>
          <cell r="F153" t="str">
            <v>U13B</v>
          </cell>
          <cell r="G153" t="str">
            <v>1500m Avon Champs</v>
          </cell>
          <cell r="H153" t="str">
            <v>Long Jump</v>
          </cell>
          <cell r="I153" t="str">
            <v>75m</v>
          </cell>
        </row>
        <row r="154">
          <cell r="A154">
            <v>153</v>
          </cell>
          <cell r="B154" t="str">
            <v>Oliver</v>
          </cell>
          <cell r="C154" t="str">
            <v>Finch</v>
          </cell>
          <cell r="D154" t="str">
            <v>North Somerset AC</v>
          </cell>
          <cell r="E154" t="str">
            <v>'4090879'</v>
          </cell>
          <cell r="F154" t="str">
            <v>U13B</v>
          </cell>
          <cell r="G154" t="str">
            <v>1500m Avon Champs</v>
          </cell>
          <cell r="H154" t="str">
            <v>No Thanks</v>
          </cell>
          <cell r="I154" t="str">
            <v>No Thanks</v>
          </cell>
        </row>
        <row r="155">
          <cell r="A155">
            <v>154</v>
          </cell>
          <cell r="B155" t="str">
            <v>James</v>
          </cell>
          <cell r="C155" t="str">
            <v>Hatherall</v>
          </cell>
          <cell r="D155" t="str">
            <v>North Somerset AC</v>
          </cell>
          <cell r="E155" t="str">
            <v>'4038572'</v>
          </cell>
          <cell r="F155" t="str">
            <v>U13B</v>
          </cell>
          <cell r="G155" t="str">
            <v>1500m Avon Champs</v>
          </cell>
          <cell r="H155" t="str">
            <v>High Jump</v>
          </cell>
          <cell r="I155" t="str">
            <v>Long Jump</v>
          </cell>
        </row>
        <row r="156">
          <cell r="A156">
            <v>155</v>
          </cell>
          <cell r="B156" t="str">
            <v>Thomas</v>
          </cell>
          <cell r="C156" t="str">
            <v>Redfern</v>
          </cell>
          <cell r="D156" t="str">
            <v>Bristol &amp; West AC</v>
          </cell>
          <cell r="E156" t="str">
            <v>'4058134'</v>
          </cell>
          <cell r="F156" t="str">
            <v>U13B</v>
          </cell>
          <cell r="G156" t="str">
            <v>1500m Avon Champs</v>
          </cell>
          <cell r="H156" t="str">
            <v>No Thanks</v>
          </cell>
          <cell r="I156" t="str">
            <v>No Thanks</v>
          </cell>
        </row>
        <row r="157">
          <cell r="A157">
            <v>156</v>
          </cell>
          <cell r="B157" t="str">
            <v>Alex</v>
          </cell>
          <cell r="C157" t="str">
            <v>Rice</v>
          </cell>
          <cell r="D157" t="str">
            <v>North Somerset AC</v>
          </cell>
          <cell r="E157" t="str">
            <v>'4065311'</v>
          </cell>
          <cell r="F157" t="str">
            <v>U13B</v>
          </cell>
          <cell r="G157" t="str">
            <v>1500m Avon Champs</v>
          </cell>
          <cell r="H157" t="str">
            <v>No Thanks</v>
          </cell>
          <cell r="I157" t="str">
            <v>No Thanks</v>
          </cell>
        </row>
        <row r="158">
          <cell r="A158">
            <v>157</v>
          </cell>
          <cell r="B158" t="str">
            <v>Mairi</v>
          </cell>
          <cell r="C158" t="str">
            <v>Carver Brown</v>
          </cell>
          <cell r="D158" t="str">
            <v>Bristol &amp; West AC</v>
          </cell>
          <cell r="E158" t="str">
            <v>'3986909'</v>
          </cell>
          <cell r="F158" t="str">
            <v>U15G</v>
          </cell>
          <cell r="G158" t="str">
            <v>1500m Avon Champs</v>
          </cell>
          <cell r="H158" t="str">
            <v>No Thanks</v>
          </cell>
          <cell r="I158" t="str">
            <v>No Thanks</v>
          </cell>
        </row>
        <row r="159">
          <cell r="A159">
            <v>158</v>
          </cell>
          <cell r="B159" t="str">
            <v>Amira</v>
          </cell>
          <cell r="C159" t="str">
            <v>Chowdhury Barratt</v>
          </cell>
          <cell r="D159" t="str">
            <v>Bristol &amp; West AC</v>
          </cell>
          <cell r="E159" t="str">
            <v>'3999411'</v>
          </cell>
          <cell r="F159" t="str">
            <v>U15G</v>
          </cell>
          <cell r="G159" t="str">
            <v>1500m Avon Champs</v>
          </cell>
          <cell r="H159" t="str">
            <v>No Thanks</v>
          </cell>
          <cell r="I159" t="str">
            <v>No Thanks</v>
          </cell>
        </row>
        <row r="160">
          <cell r="A160">
            <v>159</v>
          </cell>
          <cell r="B160" t="str">
            <v>Noelle</v>
          </cell>
          <cell r="C160" t="str">
            <v>Delin</v>
          </cell>
          <cell r="D160" t="str">
            <v>Team Bath Athletic Club</v>
          </cell>
          <cell r="E160" t="str">
            <v>'4097189'</v>
          </cell>
          <cell r="F160" t="str">
            <v>U15G</v>
          </cell>
          <cell r="G160" t="str">
            <v>1500m Avon Champs</v>
          </cell>
          <cell r="H160" t="str">
            <v>No Thanks</v>
          </cell>
          <cell r="I160" t="str">
            <v>No Thanks</v>
          </cell>
        </row>
        <row r="161">
          <cell r="A161">
            <v>160</v>
          </cell>
          <cell r="B161" t="str">
            <v>Heidi</v>
          </cell>
          <cell r="C161" t="str">
            <v>Martineau</v>
          </cell>
          <cell r="D161" t="str">
            <v>North Somerset AC</v>
          </cell>
          <cell r="E161" t="str">
            <v>'3940226'</v>
          </cell>
          <cell r="F161" t="str">
            <v>U15G</v>
          </cell>
          <cell r="G161" t="str">
            <v>1500m Avon Champs</v>
          </cell>
          <cell r="H161" t="str">
            <v>No Thanks</v>
          </cell>
          <cell r="I161" t="str">
            <v>No Thanks</v>
          </cell>
        </row>
        <row r="162">
          <cell r="A162">
            <v>161</v>
          </cell>
          <cell r="B162" t="str">
            <v>Holly</v>
          </cell>
          <cell r="C162" t="str">
            <v>Massey - Jones</v>
          </cell>
          <cell r="D162" t="str">
            <v>Bristol &amp; West AC</v>
          </cell>
          <cell r="E162" t="str">
            <v>'Affiliated'</v>
          </cell>
          <cell r="F162" t="str">
            <v>U15G</v>
          </cell>
          <cell r="G162" t="str">
            <v>1500m Avon Champs</v>
          </cell>
          <cell r="H162" t="str">
            <v>No Thanks</v>
          </cell>
          <cell r="I162" t="str">
            <v>No Thanks</v>
          </cell>
        </row>
        <row r="163">
          <cell r="A163">
            <v>162</v>
          </cell>
          <cell r="B163" t="str">
            <v>Lucy</v>
          </cell>
          <cell r="C163" t="str">
            <v>Prickett</v>
          </cell>
          <cell r="D163" t="str">
            <v>North Somerset AC</v>
          </cell>
          <cell r="E163" t="str">
            <v>'4064696'</v>
          </cell>
          <cell r="F163" t="str">
            <v>U15G</v>
          </cell>
          <cell r="G163" t="str">
            <v>1500m Avon Champs</v>
          </cell>
          <cell r="H163" t="str">
            <v>No Thanks</v>
          </cell>
          <cell r="I163" t="str">
            <v>No Thanks</v>
          </cell>
        </row>
        <row r="164">
          <cell r="A164">
            <v>163</v>
          </cell>
          <cell r="B164" t="str">
            <v>Felix</v>
          </cell>
          <cell r="C164" t="str">
            <v>Ashby</v>
          </cell>
          <cell r="D164" t="str">
            <v>North Somerset AC</v>
          </cell>
          <cell r="E164" t="str">
            <v>'3937518'</v>
          </cell>
          <cell r="F164" t="str">
            <v>U15B</v>
          </cell>
          <cell r="G164" t="str">
            <v>1500m Avon Champs</v>
          </cell>
          <cell r="H164" t="str">
            <v>No Thanks</v>
          </cell>
          <cell r="I164" t="str">
            <v>No Thanks</v>
          </cell>
        </row>
        <row r="165">
          <cell r="A165">
            <v>164</v>
          </cell>
          <cell r="B165" t="str">
            <v>James</v>
          </cell>
          <cell r="C165" t="str">
            <v>Bennett</v>
          </cell>
          <cell r="D165" t="str">
            <v>North Somerset AC</v>
          </cell>
          <cell r="E165" t="str">
            <v>'Affiliated'</v>
          </cell>
          <cell r="F165" t="str">
            <v>U15B</v>
          </cell>
          <cell r="G165" t="str">
            <v>100m</v>
          </cell>
          <cell r="H165" t="str">
            <v>1500m Avon Champs</v>
          </cell>
          <cell r="I165" t="str">
            <v>No Thanks</v>
          </cell>
        </row>
        <row r="166">
          <cell r="A166">
            <v>165</v>
          </cell>
          <cell r="B166" t="str">
            <v>Barney</v>
          </cell>
          <cell r="C166" t="str">
            <v>Colclough</v>
          </cell>
          <cell r="D166" t="str">
            <v>Bristol &amp; West AC</v>
          </cell>
          <cell r="E166" t="str">
            <v>'4047042'</v>
          </cell>
          <cell r="F166" t="str">
            <v>U15B</v>
          </cell>
          <cell r="G166" t="str">
            <v>1500m Avon Champs</v>
          </cell>
          <cell r="H166" t="str">
            <v>No Thanks</v>
          </cell>
          <cell r="I166" t="str">
            <v>No Thanks</v>
          </cell>
        </row>
        <row r="167">
          <cell r="A167">
            <v>166</v>
          </cell>
          <cell r="B167" t="str">
            <v>Leo</v>
          </cell>
          <cell r="C167" t="str">
            <v>Darlington</v>
          </cell>
          <cell r="D167" t="str">
            <v>North Somerset AC</v>
          </cell>
          <cell r="E167" t="str">
            <v>'Affiliated'</v>
          </cell>
          <cell r="F167" t="str">
            <v>U15B</v>
          </cell>
          <cell r="G167" t="str">
            <v>1500m Avon Champs</v>
          </cell>
          <cell r="H167" t="str">
            <v>No Thanks</v>
          </cell>
          <cell r="I167" t="str">
            <v>No Thanks</v>
          </cell>
        </row>
        <row r="168">
          <cell r="A168">
            <v>167</v>
          </cell>
          <cell r="B168" t="str">
            <v>Augustin</v>
          </cell>
          <cell r="C168" t="str">
            <v>Downing</v>
          </cell>
          <cell r="D168" t="str">
            <v>Yate &amp; District AC</v>
          </cell>
          <cell r="E168" t="str">
            <v>'3996612'</v>
          </cell>
          <cell r="F168" t="str">
            <v>U15B</v>
          </cell>
          <cell r="G168" t="str">
            <v>1500m Avon Champs</v>
          </cell>
          <cell r="H168" t="str">
            <v>No Thanks</v>
          </cell>
          <cell r="I168" t="str">
            <v>No Thanks</v>
          </cell>
        </row>
        <row r="169">
          <cell r="A169">
            <v>168</v>
          </cell>
          <cell r="B169" t="str">
            <v>Joe</v>
          </cell>
          <cell r="C169" t="str">
            <v>Finch</v>
          </cell>
          <cell r="D169" t="str">
            <v>North Somerset AC</v>
          </cell>
          <cell r="E169" t="str">
            <v>'3971192'</v>
          </cell>
          <cell r="F169" t="str">
            <v>U15B</v>
          </cell>
          <cell r="G169" t="str">
            <v>1500m Avon Champs</v>
          </cell>
          <cell r="H169" t="str">
            <v>No Thanks</v>
          </cell>
          <cell r="I169" t="str">
            <v>No Thanks</v>
          </cell>
        </row>
        <row r="170">
          <cell r="A170">
            <v>169</v>
          </cell>
          <cell r="B170" t="str">
            <v>Max</v>
          </cell>
          <cell r="C170" t="str">
            <v>Mckinstry</v>
          </cell>
          <cell r="D170" t="str">
            <v>Bristol &amp; West AC</v>
          </cell>
          <cell r="E170" t="str">
            <v>'3982895'</v>
          </cell>
          <cell r="F170" t="str">
            <v>U15B</v>
          </cell>
          <cell r="G170" t="str">
            <v>1500m Avon Champs</v>
          </cell>
          <cell r="H170" t="str">
            <v>No Thanks</v>
          </cell>
          <cell r="I170" t="str">
            <v>No Thanks</v>
          </cell>
        </row>
        <row r="171">
          <cell r="A171">
            <v>170</v>
          </cell>
          <cell r="B171" t="str">
            <v>Oisin</v>
          </cell>
          <cell r="C171" t="str">
            <v>O Halloran</v>
          </cell>
          <cell r="D171" t="str">
            <v>Bristol &amp; West AC</v>
          </cell>
          <cell r="E171" t="str">
            <v>'Affiliated'</v>
          </cell>
          <cell r="F171" t="str">
            <v>U15B</v>
          </cell>
          <cell r="G171" t="str">
            <v>1500m Avon Champs</v>
          </cell>
          <cell r="H171" t="str">
            <v>No Thanks</v>
          </cell>
          <cell r="I171" t="str">
            <v>No Thanks</v>
          </cell>
        </row>
        <row r="172">
          <cell r="A172">
            <v>171</v>
          </cell>
          <cell r="B172" t="str">
            <v>Orson</v>
          </cell>
          <cell r="C172" t="str">
            <v>Pace</v>
          </cell>
          <cell r="D172" t="str">
            <v>Team Bath Athletic Club</v>
          </cell>
          <cell r="E172" t="str">
            <v>'Affiliated'</v>
          </cell>
          <cell r="F172" t="str">
            <v>U15B</v>
          </cell>
          <cell r="G172" t="str">
            <v>1500m Avon Champs</v>
          </cell>
          <cell r="H172" t="str">
            <v>100m</v>
          </cell>
          <cell r="I172" t="str">
            <v>No Thanks</v>
          </cell>
        </row>
        <row r="173">
          <cell r="A173">
            <v>172</v>
          </cell>
          <cell r="B173" t="str">
            <v>Samuel</v>
          </cell>
          <cell r="C173" t="str">
            <v>Redfern</v>
          </cell>
          <cell r="D173" t="str">
            <v>Bristol &amp; West AC</v>
          </cell>
          <cell r="E173" t="str">
            <v>'4058133'</v>
          </cell>
          <cell r="F173" t="str">
            <v>U15B</v>
          </cell>
          <cell r="G173" t="str">
            <v>1500m Avon Champs</v>
          </cell>
          <cell r="H173" t="str">
            <v>No Thanks</v>
          </cell>
          <cell r="I173" t="str">
            <v>No Thanks</v>
          </cell>
        </row>
        <row r="174">
          <cell r="A174">
            <v>173</v>
          </cell>
          <cell r="B174" t="str">
            <v>Jacob</v>
          </cell>
          <cell r="C174" t="str">
            <v>Sanchez-Fulton</v>
          </cell>
          <cell r="D174" t="str">
            <v>Team Bath Athletic Club</v>
          </cell>
          <cell r="E174" t="str">
            <v>'Affiliated'</v>
          </cell>
          <cell r="F174" t="str">
            <v>U15B</v>
          </cell>
          <cell r="G174" t="str">
            <v>100m</v>
          </cell>
          <cell r="H174" t="str">
            <v>1500m Avon Champs</v>
          </cell>
          <cell r="I174" t="str">
            <v>High Jump</v>
          </cell>
        </row>
        <row r="175">
          <cell r="A175">
            <v>174</v>
          </cell>
          <cell r="B175" t="str">
            <v>Ewan</v>
          </cell>
          <cell r="C175" t="str">
            <v>Sparey</v>
          </cell>
          <cell r="F175" t="str">
            <v>U15B</v>
          </cell>
          <cell r="G175" t="str">
            <v>1500m Avon Champs</v>
          </cell>
          <cell r="H175" t="str">
            <v>No Thanks</v>
          </cell>
          <cell r="I175" t="str">
            <v>No Thanks</v>
          </cell>
        </row>
        <row r="176">
          <cell r="A176">
            <v>175</v>
          </cell>
          <cell r="B176" t="str">
            <v>Stanley</v>
          </cell>
          <cell r="C176" t="str">
            <v>Wyatt</v>
          </cell>
          <cell r="D176" t="str">
            <v>Team Bath Athletic Club</v>
          </cell>
          <cell r="E176" t="str">
            <v>'3937537'</v>
          </cell>
          <cell r="F176" t="str">
            <v>U15B</v>
          </cell>
          <cell r="G176" t="str">
            <v>1500m Avon Champs</v>
          </cell>
          <cell r="H176" t="str">
            <v>No Thanks</v>
          </cell>
          <cell r="I176" t="str">
            <v>No Thanks</v>
          </cell>
        </row>
        <row r="177">
          <cell r="A177">
            <v>176</v>
          </cell>
          <cell r="B177" t="str">
            <v>Vijay</v>
          </cell>
          <cell r="C177" t="str">
            <v>Bakrania</v>
          </cell>
          <cell r="D177" t="str">
            <v>Bristol &amp; West AC</v>
          </cell>
          <cell r="F177" t="str">
            <v>U17M</v>
          </cell>
          <cell r="G177" t="str">
            <v>1500m Open</v>
          </cell>
        </row>
        <row r="178">
          <cell r="A178">
            <v>177</v>
          </cell>
          <cell r="B178" t="str">
            <v>Thomas</v>
          </cell>
          <cell r="C178" t="str">
            <v>Mattis-King</v>
          </cell>
          <cell r="D178" t="str">
            <v>Bristol &amp; West AC</v>
          </cell>
          <cell r="F178" t="str">
            <v>U15B</v>
          </cell>
          <cell r="G178" t="str">
            <v>Triple Jump</v>
          </cell>
        </row>
        <row r="179">
          <cell r="A179">
            <v>178</v>
          </cell>
          <cell r="B179" t="str">
            <v>Alex</v>
          </cell>
          <cell r="C179" t="str">
            <v>Rice</v>
          </cell>
          <cell r="D179" t="str">
            <v>North Somerset AC</v>
          </cell>
          <cell r="E179" t="str">
            <v>'4065311'</v>
          </cell>
          <cell r="F179" t="str">
            <v>U13B</v>
          </cell>
          <cell r="G179" t="str">
            <v>1500m Avon Champs</v>
          </cell>
          <cell r="H179" t="str">
            <v>No Thanks</v>
          </cell>
          <cell r="I179" t="str">
            <v>No Thanks</v>
          </cell>
        </row>
        <row r="180">
          <cell r="A180">
            <v>179</v>
          </cell>
        </row>
        <row r="181">
          <cell r="A181">
            <v>180</v>
          </cell>
        </row>
        <row r="182">
          <cell r="A182">
            <v>181</v>
          </cell>
        </row>
        <row r="183">
          <cell r="A183">
            <v>182</v>
          </cell>
        </row>
        <row r="184">
          <cell r="A184">
            <v>183</v>
          </cell>
        </row>
        <row r="185">
          <cell r="A185">
            <v>184</v>
          </cell>
        </row>
        <row r="186">
          <cell r="A186">
            <v>185</v>
          </cell>
        </row>
        <row r="187">
          <cell r="A187">
            <v>186</v>
          </cell>
        </row>
        <row r="188">
          <cell r="A188">
            <v>187</v>
          </cell>
        </row>
        <row r="189">
          <cell r="A189">
            <v>188</v>
          </cell>
        </row>
        <row r="190">
          <cell r="A190">
            <v>189</v>
          </cell>
        </row>
        <row r="191">
          <cell r="A191">
            <v>190</v>
          </cell>
        </row>
        <row r="192">
          <cell r="A192">
            <v>191</v>
          </cell>
        </row>
        <row r="193">
          <cell r="A193">
            <v>192</v>
          </cell>
        </row>
        <row r="194">
          <cell r="A194">
            <v>193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</row>
        <row r="202">
          <cell r="A202">
            <v>201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3EE95-A48B-46E7-A033-8995EDC75909}">
  <dimension ref="A1:H180"/>
  <sheetViews>
    <sheetView tabSelected="1" workbookViewId="0">
      <selection activeCell="G134" sqref="G134"/>
    </sheetView>
  </sheetViews>
  <sheetFormatPr defaultRowHeight="15" x14ac:dyDescent="0.25"/>
  <cols>
    <col min="1" max="1" width="10.28515625" customWidth="1"/>
    <col min="2" max="2" width="8" customWidth="1"/>
    <col min="3" max="3" width="10.140625" style="7" customWidth="1"/>
    <col min="4" max="4" width="11.5703125" style="7" customWidth="1"/>
    <col min="5" max="5" width="16" customWidth="1"/>
    <col min="6" max="6" width="27.7109375" customWidth="1"/>
    <col min="7" max="7" width="27.28515625" customWidth="1"/>
  </cols>
  <sheetData>
    <row r="1" spans="1:8" ht="18.75" x14ac:dyDescent="0.3">
      <c r="A1" s="1" t="s">
        <v>0</v>
      </c>
      <c r="B1" s="1"/>
      <c r="C1" s="2"/>
      <c r="D1" s="2"/>
      <c r="E1" s="1"/>
      <c r="F1" s="1"/>
    </row>
    <row r="2" spans="1:8" x14ac:dyDescent="0.25">
      <c r="A2" s="3"/>
      <c r="C2"/>
      <c r="D2"/>
    </row>
    <row r="3" spans="1:8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/>
      <c r="G3" s="5" t="s">
        <v>6</v>
      </c>
      <c r="H3" s="5" t="s">
        <v>7</v>
      </c>
    </row>
    <row r="4" spans="1:8" ht="15.75" x14ac:dyDescent="0.25">
      <c r="A4" s="3" t="s">
        <v>8</v>
      </c>
      <c r="B4" s="6">
        <v>66</v>
      </c>
      <c r="C4" s="7">
        <v>1</v>
      </c>
      <c r="D4" s="8">
        <v>11</v>
      </c>
      <c r="E4" s="7" t="str">
        <f>VLOOKUP($B4,'[1]Mtg Entries'!$A$2:$I$301, 2)</f>
        <v>Scarlett</v>
      </c>
      <c r="F4" s="7" t="str">
        <f>VLOOKUP($B4,'[1]Mtg Entries'!$A$2:$I$301, 3)</f>
        <v>Smith</v>
      </c>
      <c r="G4" s="7" t="str">
        <f>VLOOKUP($B4,'[1]Mtg Entries'!$A$2:$I$301, 4)</f>
        <v>Bristol &amp; West AC</v>
      </c>
      <c r="H4" s="7" t="str">
        <f>VLOOKUP($B4,'[1]Mtg Entries'!$A$2:$I$301, 6)</f>
        <v>U13G</v>
      </c>
    </row>
    <row r="5" spans="1:8" ht="15.75" x14ac:dyDescent="0.25">
      <c r="A5" s="3" t="s">
        <v>8</v>
      </c>
      <c r="B5" s="6">
        <v>64</v>
      </c>
      <c r="C5" s="7">
        <v>2</v>
      </c>
      <c r="D5" s="8">
        <v>11.2</v>
      </c>
      <c r="E5" s="7" t="str">
        <f>VLOOKUP($B5,'[1]Mtg Entries'!$A$2:$I$301, 2)</f>
        <v>Olivia</v>
      </c>
      <c r="F5" s="7" t="str">
        <f>VLOOKUP($B5,'[1]Mtg Entries'!$A$2:$I$301, 3)</f>
        <v>Powell</v>
      </c>
      <c r="G5" s="7" t="str">
        <f>VLOOKUP($B5,'[1]Mtg Entries'!$A$2:$I$301, 4)</f>
        <v>Yate &amp; District AC</v>
      </c>
      <c r="H5" s="7" t="str">
        <f>VLOOKUP($B5,'[1]Mtg Entries'!$A$2:$I$301, 6)</f>
        <v>U13G</v>
      </c>
    </row>
    <row r="6" spans="1:8" ht="15.75" x14ac:dyDescent="0.25">
      <c r="A6" s="3" t="s">
        <v>8</v>
      </c>
      <c r="B6" s="6">
        <v>63</v>
      </c>
      <c r="C6" s="7">
        <v>3</v>
      </c>
      <c r="D6" s="8">
        <v>11.4</v>
      </c>
      <c r="E6" s="7" t="str">
        <f>VLOOKUP($B6,'[1]Mtg Entries'!$A$2:$I$301, 2)</f>
        <v>Sophie</v>
      </c>
      <c r="F6" s="7" t="str">
        <f>VLOOKUP($B6,'[1]Mtg Entries'!$A$2:$I$301, 3)</f>
        <v>Piddington</v>
      </c>
      <c r="G6" s="7" t="str">
        <f>VLOOKUP($B6,'[1]Mtg Entries'!$A$2:$I$301, 4)</f>
        <v>Newport Harriers</v>
      </c>
      <c r="H6" s="7" t="str">
        <f>VLOOKUP($B6,'[1]Mtg Entries'!$A$2:$I$301, 6)</f>
        <v>U13G</v>
      </c>
    </row>
    <row r="7" spans="1:8" ht="15.75" x14ac:dyDescent="0.25">
      <c r="A7" s="3" t="s">
        <v>8</v>
      </c>
      <c r="B7" s="6">
        <v>68</v>
      </c>
      <c r="C7" s="7">
        <v>4</v>
      </c>
      <c r="D7" s="8">
        <v>11.5</v>
      </c>
      <c r="E7" s="7" t="str">
        <f>VLOOKUP($B7,'[1]Mtg Entries'!$A$2:$I$301, 2)</f>
        <v>Lily</v>
      </c>
      <c r="F7" s="7" t="str">
        <f>VLOOKUP($B7,'[1]Mtg Entries'!$A$2:$I$301, 3)</f>
        <v>Walenciejczyk Panada</v>
      </c>
      <c r="G7" s="7" t="str">
        <f>VLOOKUP($B7,'[1]Mtg Entries'!$A$2:$I$301, 4)</f>
        <v>Bristol &amp; West AC</v>
      </c>
      <c r="H7" s="7" t="str">
        <f>VLOOKUP($B7,'[1]Mtg Entries'!$A$2:$I$301, 6)</f>
        <v>U13G</v>
      </c>
    </row>
    <row r="8" spans="1:8" ht="15.75" x14ac:dyDescent="0.25">
      <c r="A8" s="3" t="s">
        <v>8</v>
      </c>
      <c r="B8" s="6">
        <v>58</v>
      </c>
      <c r="C8" s="7">
        <v>5</v>
      </c>
      <c r="D8" s="8">
        <v>11.5</v>
      </c>
      <c r="E8" s="7" t="str">
        <f>VLOOKUP($B8,'[1]Mtg Entries'!$A$2:$I$301, 2)</f>
        <v>Serena-Summer</v>
      </c>
      <c r="F8" s="7" t="str">
        <f>VLOOKUP($B8,'[1]Mtg Entries'!$A$2:$I$301, 3)</f>
        <v>Challis</v>
      </c>
      <c r="G8" s="7" t="str">
        <f>VLOOKUP($B8,'[1]Mtg Entries'!$A$2:$I$301, 4)</f>
        <v>North Somerset AC</v>
      </c>
      <c r="H8" s="7" t="str">
        <f>VLOOKUP($B8,'[1]Mtg Entries'!$A$2:$I$301, 6)</f>
        <v>U13G</v>
      </c>
    </row>
    <row r="9" spans="1:8" ht="15.75" x14ac:dyDescent="0.25">
      <c r="A9" s="3" t="s">
        <v>8</v>
      </c>
      <c r="B9" s="6">
        <v>65</v>
      </c>
      <c r="C9" s="7">
        <v>6</v>
      </c>
      <c r="D9" s="8">
        <v>11.6</v>
      </c>
      <c r="E9" s="7" t="str">
        <f>VLOOKUP($B9,'[1]Mtg Entries'!$A$2:$I$301, 2)</f>
        <v>Trudie</v>
      </c>
      <c r="F9" s="7" t="str">
        <f>VLOOKUP($B9,'[1]Mtg Entries'!$A$2:$I$301, 3)</f>
        <v>Raper-Thornell</v>
      </c>
      <c r="G9" s="7" t="str">
        <f>VLOOKUP($B9,'[1]Mtg Entries'!$A$2:$I$301, 4)</f>
        <v>Yate &amp; District AC</v>
      </c>
      <c r="H9" s="7" t="str">
        <f>VLOOKUP($B9,'[1]Mtg Entries'!$A$2:$I$301, 6)</f>
        <v>U13G</v>
      </c>
    </row>
    <row r="10" spans="1:8" ht="15.75" x14ac:dyDescent="0.25">
      <c r="A10" s="3" t="s">
        <v>8</v>
      </c>
      <c r="B10" s="6">
        <v>67</v>
      </c>
      <c r="C10" s="7">
        <v>7</v>
      </c>
      <c r="D10" s="8">
        <v>12.7</v>
      </c>
      <c r="E10" s="7" t="str">
        <f>VLOOKUP($B10,'[1]Mtg Entries'!$A$2:$I$301, 2)</f>
        <v>Isabelle</v>
      </c>
      <c r="F10" s="7" t="str">
        <f>VLOOKUP($B10,'[1]Mtg Entries'!$A$2:$I$301, 3)</f>
        <v>Spencer</v>
      </c>
      <c r="G10" s="7" t="str">
        <f>VLOOKUP($B10,'[1]Mtg Entries'!$A$2:$I$301, 4)</f>
        <v>Bristol &amp; West AC</v>
      </c>
      <c r="H10" s="7" t="str">
        <f>VLOOKUP($B10,'[1]Mtg Entries'!$A$2:$I$301, 6)</f>
        <v>U13G</v>
      </c>
    </row>
    <row r="11" spans="1:8" ht="15.75" x14ac:dyDescent="0.25">
      <c r="A11" s="3"/>
      <c r="B11" s="6"/>
      <c r="D11" s="9"/>
      <c r="E11" s="7"/>
      <c r="F11" s="7"/>
      <c r="G11" s="7"/>
      <c r="H11" s="7"/>
    </row>
    <row r="12" spans="1:8" ht="15.75" x14ac:dyDescent="0.25">
      <c r="A12" s="3" t="s">
        <v>8</v>
      </c>
      <c r="B12" s="6">
        <v>80</v>
      </c>
      <c r="C12" s="7">
        <v>1</v>
      </c>
      <c r="D12" s="8">
        <v>10.4</v>
      </c>
      <c r="E12" s="7" t="str">
        <f>VLOOKUP($B12,'[1]Mtg Entries'!$A$2:$I$301, 2)</f>
        <v>Oscar</v>
      </c>
      <c r="F12" s="7" t="str">
        <f>VLOOKUP($B12,'[1]Mtg Entries'!$A$2:$I$301, 3)</f>
        <v>Warren</v>
      </c>
      <c r="G12" s="7" t="str">
        <f>VLOOKUP($B12,'[1]Mtg Entries'!$A$2:$I$301, 4)</f>
        <v>North Somerset AC</v>
      </c>
      <c r="H12" s="7" t="str">
        <f>VLOOKUP($B12,'[1]Mtg Entries'!$A$2:$I$301, 6)</f>
        <v>U13B</v>
      </c>
    </row>
    <row r="13" spans="1:8" ht="15.75" x14ac:dyDescent="0.25">
      <c r="A13" s="3" t="s">
        <v>8</v>
      </c>
      <c r="B13" s="6">
        <v>69</v>
      </c>
      <c r="C13" s="7">
        <v>2</v>
      </c>
      <c r="D13" s="8">
        <v>11</v>
      </c>
      <c r="E13" s="7" t="str">
        <f>VLOOKUP($B13,'[1]Mtg Entries'!$A$2:$I$301, 2)</f>
        <v>Cadel</v>
      </c>
      <c r="F13" s="7" t="str">
        <f>VLOOKUP($B13,'[1]Mtg Entries'!$A$2:$I$301, 3)</f>
        <v>Anaya</v>
      </c>
      <c r="G13" s="7">
        <f>VLOOKUP($B13,'[1]Mtg Entries'!$A$2:$I$301, 4)</f>
        <v>0</v>
      </c>
      <c r="H13" s="7" t="str">
        <f>VLOOKUP($B13,'[1]Mtg Entries'!$A$2:$I$301, 6)</f>
        <v>U13B</v>
      </c>
    </row>
    <row r="14" spans="1:8" ht="15.75" x14ac:dyDescent="0.25">
      <c r="A14" s="3" t="s">
        <v>8</v>
      </c>
      <c r="B14" s="6">
        <v>73</v>
      </c>
      <c r="C14" s="7">
        <v>3</v>
      </c>
      <c r="D14" s="8">
        <v>11.4</v>
      </c>
      <c r="E14" s="7" t="str">
        <f>VLOOKUP($B14,'[1]Mtg Entries'!$A$2:$I$301, 2)</f>
        <v>Blake</v>
      </c>
      <c r="F14" s="7" t="str">
        <f>VLOOKUP($B14,'[1]Mtg Entries'!$A$2:$I$301, 3)</f>
        <v>Jefferies</v>
      </c>
      <c r="G14" s="7">
        <f>VLOOKUP($B14,'[1]Mtg Entries'!$A$2:$I$301, 4)</f>
        <v>0</v>
      </c>
      <c r="H14" s="7" t="str">
        <f>VLOOKUP($B14,'[1]Mtg Entries'!$A$2:$I$301, 6)</f>
        <v>U13B</v>
      </c>
    </row>
    <row r="15" spans="1:8" ht="15.75" x14ac:dyDescent="0.25">
      <c r="A15" s="3" t="s">
        <v>8</v>
      </c>
      <c r="B15" s="6">
        <v>70</v>
      </c>
      <c r="C15" s="7">
        <v>4</v>
      </c>
      <c r="D15" s="8">
        <v>11.5</v>
      </c>
      <c r="E15" s="7" t="str">
        <f>VLOOKUP($B15,'[1]Mtg Entries'!$A$2:$I$301, 2)</f>
        <v>Jonathan</v>
      </c>
      <c r="F15" s="7" t="str">
        <f>VLOOKUP($B15,'[1]Mtg Entries'!$A$2:$I$301, 3)</f>
        <v>Aston</v>
      </c>
      <c r="G15" s="7" t="str">
        <f>VLOOKUP($B15,'[1]Mtg Entries'!$A$2:$I$301, 4)</f>
        <v>North Somerset AC</v>
      </c>
      <c r="H15" s="7" t="str">
        <f>VLOOKUP($B15,'[1]Mtg Entries'!$A$2:$I$301, 6)</f>
        <v>U13B</v>
      </c>
    </row>
    <row r="16" spans="1:8" ht="15.75" x14ac:dyDescent="0.25">
      <c r="A16" s="3" t="s">
        <v>8</v>
      </c>
      <c r="B16" s="6">
        <v>152</v>
      </c>
      <c r="C16" s="7">
        <v>5</v>
      </c>
      <c r="D16" s="8">
        <v>12.1</v>
      </c>
      <c r="E16" s="7" t="str">
        <f>VLOOKUP($B16,'[1]Mtg Entries'!$A$2:$I$301, 2)</f>
        <v>Joshua</v>
      </c>
      <c r="F16" s="7" t="str">
        <f>VLOOKUP($B16,'[1]Mtg Entries'!$A$2:$I$301, 3)</f>
        <v>Edwards</v>
      </c>
      <c r="G16" s="7" t="str">
        <f>VLOOKUP($B16,'[1]Mtg Entries'!$A$2:$I$301, 4)</f>
        <v>Yate &amp; District AC</v>
      </c>
      <c r="H16" s="7" t="str">
        <f>VLOOKUP($B16,'[1]Mtg Entries'!$A$2:$I$301, 6)</f>
        <v>U13B</v>
      </c>
    </row>
    <row r="17" spans="1:8" ht="15.75" x14ac:dyDescent="0.25">
      <c r="A17" s="3" t="s">
        <v>8</v>
      </c>
      <c r="B17" s="6">
        <v>79</v>
      </c>
      <c r="C17" s="7">
        <v>6</v>
      </c>
      <c r="D17" s="8">
        <v>12.1</v>
      </c>
      <c r="E17" s="7" t="str">
        <f>VLOOKUP($B17,'[1]Mtg Entries'!$A$2:$I$301, 2)</f>
        <v>Alexander</v>
      </c>
      <c r="F17" s="7" t="str">
        <f>VLOOKUP($B17,'[1]Mtg Entries'!$A$2:$I$301, 3)</f>
        <v>Stokes</v>
      </c>
      <c r="G17" s="7" t="str">
        <f>VLOOKUP($B17,'[1]Mtg Entries'!$A$2:$I$301, 4)</f>
        <v>Team Bath Athletic Club</v>
      </c>
      <c r="H17" s="7" t="str">
        <f>VLOOKUP($B17,'[1]Mtg Entries'!$A$2:$I$301, 6)</f>
        <v>U13B</v>
      </c>
    </row>
    <row r="18" spans="1:8" ht="15.75" x14ac:dyDescent="0.25">
      <c r="A18" s="3" t="s">
        <v>8</v>
      </c>
      <c r="B18" s="6">
        <v>77</v>
      </c>
      <c r="C18" s="7">
        <v>7</v>
      </c>
      <c r="D18" s="8">
        <v>12.4</v>
      </c>
      <c r="E18" s="7" t="str">
        <f>VLOOKUP($B18,'[1]Mtg Entries'!$A$2:$I$301, 2)</f>
        <v>Bay</v>
      </c>
      <c r="F18" s="7" t="str">
        <f>VLOOKUP($B18,'[1]Mtg Entries'!$A$2:$I$301, 3)</f>
        <v>Roach</v>
      </c>
      <c r="G18" s="7" t="str">
        <f>VLOOKUP($B18,'[1]Mtg Entries'!$A$2:$I$301, 4)</f>
        <v>North Somerset AC</v>
      </c>
      <c r="H18" s="7" t="str">
        <f>VLOOKUP($B18,'[1]Mtg Entries'!$A$2:$I$301, 6)</f>
        <v>U13B</v>
      </c>
    </row>
    <row r="19" spans="1:8" ht="15.75" x14ac:dyDescent="0.25">
      <c r="A19" s="3"/>
      <c r="B19" s="6"/>
      <c r="D19" s="9"/>
      <c r="E19" s="7"/>
      <c r="F19" s="7"/>
      <c r="G19" s="7"/>
      <c r="H19" s="7"/>
    </row>
    <row r="20" spans="1:8" x14ac:dyDescent="0.25">
      <c r="A20" s="3" t="s">
        <v>9</v>
      </c>
      <c r="B20" s="7">
        <v>81</v>
      </c>
      <c r="C20" s="7">
        <v>1</v>
      </c>
      <c r="D20" s="8">
        <v>13.3</v>
      </c>
      <c r="E20" s="7" t="str">
        <f>VLOOKUP($B20,'[1]Mtg Entries'!$A$2:$I$301, 2)</f>
        <v>Rhiannon</v>
      </c>
      <c r="F20" s="7" t="str">
        <f>VLOOKUP($B20,'[1]Mtg Entries'!$A$2:$I$301, 3)</f>
        <v>Anaya</v>
      </c>
      <c r="G20" s="7" t="str">
        <f>VLOOKUP($B20,'[1]Mtg Entries'!$A$2:$I$301, 4)</f>
        <v>Bristol &amp; West AC</v>
      </c>
      <c r="H20" s="7" t="str">
        <f>VLOOKUP($B20,'[1]Mtg Entries'!$A$2:$I$301, 6)</f>
        <v>U15G</v>
      </c>
    </row>
    <row r="21" spans="1:8" ht="15.75" x14ac:dyDescent="0.25">
      <c r="A21" s="3" t="s">
        <v>9</v>
      </c>
      <c r="B21" s="6">
        <v>83</v>
      </c>
      <c r="C21" s="7">
        <v>2</v>
      </c>
      <c r="D21" s="8">
        <v>13.3</v>
      </c>
      <c r="E21" s="7" t="str">
        <f>VLOOKUP($B21,'[1]Mtg Entries'!$A$2:$I$301, 2)</f>
        <v>Charlotte</v>
      </c>
      <c r="F21" s="7" t="str">
        <f>VLOOKUP($B21,'[1]Mtg Entries'!$A$2:$I$301, 3)</f>
        <v>Bell</v>
      </c>
      <c r="G21" s="7" t="str">
        <f>VLOOKUP($B21,'[1]Mtg Entries'!$A$2:$I$301, 4)</f>
        <v>Stroud &amp; District AC</v>
      </c>
      <c r="H21" s="7" t="str">
        <f>VLOOKUP($B21,'[1]Mtg Entries'!$A$2:$I$301, 6)</f>
        <v>U15G</v>
      </c>
    </row>
    <row r="22" spans="1:8" ht="15.75" x14ac:dyDescent="0.25">
      <c r="A22" s="3" t="s">
        <v>9</v>
      </c>
      <c r="B22" s="6">
        <v>95</v>
      </c>
      <c r="C22" s="7">
        <v>3</v>
      </c>
      <c r="D22" s="8">
        <v>14.2</v>
      </c>
      <c r="E22" s="7" t="str">
        <f>VLOOKUP($B22,'[1]Mtg Entries'!$A$2:$I$301, 2)</f>
        <v>Freya</v>
      </c>
      <c r="F22" s="7" t="str">
        <f>VLOOKUP($B22,'[1]Mtg Entries'!$A$2:$I$301, 3)</f>
        <v>Wilson</v>
      </c>
      <c r="G22" s="7" t="str">
        <f>VLOOKUP($B22,'[1]Mtg Entries'!$A$2:$I$301, 4)</f>
        <v>North Somerset AC</v>
      </c>
      <c r="H22" s="7" t="str">
        <f>VLOOKUP($B22,'[1]Mtg Entries'!$A$2:$I$301, 6)</f>
        <v>U15G</v>
      </c>
    </row>
    <row r="23" spans="1:8" ht="15.75" x14ac:dyDescent="0.25">
      <c r="A23" s="3" t="s">
        <v>9</v>
      </c>
      <c r="B23" s="6">
        <v>94</v>
      </c>
      <c r="C23" s="7">
        <v>4</v>
      </c>
      <c r="D23" s="8">
        <v>14.6</v>
      </c>
      <c r="E23" s="7" t="str">
        <f>VLOOKUP($B23,'[1]Mtg Entries'!$A$2:$I$301, 2)</f>
        <v>Matilda</v>
      </c>
      <c r="F23" s="7" t="str">
        <f>VLOOKUP($B23,'[1]Mtg Entries'!$A$2:$I$301, 3)</f>
        <v>Willingham</v>
      </c>
      <c r="G23" s="7" t="str">
        <f>VLOOKUP($B23,'[1]Mtg Entries'!$A$2:$I$301, 4)</f>
        <v>Team Bath Athletic Club</v>
      </c>
      <c r="H23" s="7" t="str">
        <f>VLOOKUP($B23,'[1]Mtg Entries'!$A$2:$I$301, 6)</f>
        <v>U15G</v>
      </c>
    </row>
    <row r="24" spans="1:8" ht="15.75" x14ac:dyDescent="0.25">
      <c r="A24" s="3" t="s">
        <v>9</v>
      </c>
      <c r="B24" s="6">
        <v>91</v>
      </c>
      <c r="C24" s="7">
        <v>5</v>
      </c>
      <c r="D24" s="8">
        <v>14.6</v>
      </c>
      <c r="E24" s="7" t="str">
        <f>VLOOKUP($B24,'[1]Mtg Entries'!$A$2:$I$301, 2)</f>
        <v>Reef</v>
      </c>
      <c r="F24" s="7" t="str">
        <f>VLOOKUP($B24,'[1]Mtg Entries'!$A$2:$I$301, 3)</f>
        <v>Ovens</v>
      </c>
      <c r="G24" s="7">
        <f>VLOOKUP($B24,'[1]Mtg Entries'!$A$2:$I$301, 4)</f>
        <v>0</v>
      </c>
      <c r="H24" s="7" t="str">
        <f>VLOOKUP($B24,'[1]Mtg Entries'!$A$2:$I$301, 6)</f>
        <v>U15G</v>
      </c>
    </row>
    <row r="25" spans="1:8" x14ac:dyDescent="0.25">
      <c r="A25" s="3"/>
      <c r="D25"/>
    </row>
    <row r="26" spans="1:8" x14ac:dyDescent="0.25">
      <c r="A26" s="3" t="s">
        <v>9</v>
      </c>
      <c r="B26" s="7">
        <v>86</v>
      </c>
      <c r="C26" s="7">
        <v>1</v>
      </c>
      <c r="D26" s="8">
        <v>13</v>
      </c>
      <c r="E26" s="7" t="str">
        <f>VLOOKUP($B26,'[1]Mtg Entries'!$A$2:$I$301, 2)</f>
        <v>Martha</v>
      </c>
      <c r="F26" s="7" t="str">
        <f>VLOOKUP($B26,'[1]Mtg Entries'!$A$2:$I$301, 3)</f>
        <v>Herringshaw</v>
      </c>
      <c r="G26" s="7" t="str">
        <f>VLOOKUP($B26,'[1]Mtg Entries'!$A$2:$I$301, 4)</f>
        <v>North Somerset AC</v>
      </c>
      <c r="H26" s="7" t="str">
        <f>VLOOKUP($B26,'[1]Mtg Entries'!$A$2:$I$301, 6)</f>
        <v>U15G</v>
      </c>
    </row>
    <row r="27" spans="1:8" x14ac:dyDescent="0.25">
      <c r="A27" s="3" t="s">
        <v>9</v>
      </c>
      <c r="B27" s="7">
        <v>93</v>
      </c>
      <c r="C27" s="7">
        <v>2</v>
      </c>
      <c r="D27" s="8">
        <v>13.9</v>
      </c>
      <c r="E27" s="7" t="str">
        <f>VLOOKUP($B27,'[1]Mtg Entries'!$A$2:$I$301, 2)</f>
        <v>Lily</v>
      </c>
      <c r="F27" s="7" t="str">
        <f>VLOOKUP($B27,'[1]Mtg Entries'!$A$2:$I$301, 3)</f>
        <v>Pix</v>
      </c>
      <c r="G27" s="7" t="str">
        <f>VLOOKUP($B27,'[1]Mtg Entries'!$A$2:$I$301, 4)</f>
        <v>Team Bath Athletic Club</v>
      </c>
      <c r="H27" s="7" t="str">
        <f>VLOOKUP($B27,'[1]Mtg Entries'!$A$2:$I$301, 6)</f>
        <v>U15G</v>
      </c>
    </row>
    <row r="28" spans="1:8" ht="15.75" x14ac:dyDescent="0.25">
      <c r="A28" s="3" t="s">
        <v>9</v>
      </c>
      <c r="B28" s="6">
        <v>82</v>
      </c>
      <c r="C28" s="7">
        <v>3</v>
      </c>
      <c r="D28" s="8">
        <v>14.1</v>
      </c>
      <c r="E28" s="7" t="str">
        <f>VLOOKUP($B28,'[1]Mtg Entries'!$A$2:$I$301, 2)</f>
        <v>Alice</v>
      </c>
      <c r="F28" s="7" t="str">
        <f>VLOOKUP($B28,'[1]Mtg Entries'!$A$2:$I$301, 3)</f>
        <v>Bassett</v>
      </c>
      <c r="G28" s="7" t="str">
        <f>VLOOKUP($B28,'[1]Mtg Entries'!$A$2:$I$301, 4)</f>
        <v>Team Bath Athletic Club</v>
      </c>
      <c r="H28" s="7" t="str">
        <f>VLOOKUP($B28,'[1]Mtg Entries'!$A$2:$I$301, 6)</f>
        <v>U15G</v>
      </c>
    </row>
    <row r="29" spans="1:8" ht="15.75" x14ac:dyDescent="0.25">
      <c r="A29" s="3" t="s">
        <v>9</v>
      </c>
      <c r="B29" s="6">
        <v>87</v>
      </c>
      <c r="C29" s="7">
        <v>4</v>
      </c>
      <c r="D29" s="8">
        <v>15.5</v>
      </c>
      <c r="E29" s="7" t="str">
        <f>VLOOKUP($B29,'[1]Mtg Entries'!$A$2:$I$301, 2)</f>
        <v>Charlotte</v>
      </c>
      <c r="F29" s="7" t="str">
        <f>VLOOKUP($B29,'[1]Mtg Entries'!$A$2:$I$301, 3)</f>
        <v>Lacey</v>
      </c>
      <c r="G29" s="7" t="str">
        <f>VLOOKUP($B29,'[1]Mtg Entries'!$A$2:$I$301, 4)</f>
        <v>North Somerset AC</v>
      </c>
      <c r="H29" s="7" t="str">
        <f>VLOOKUP($B29,'[1]Mtg Entries'!$A$2:$I$301, 6)</f>
        <v>U15G</v>
      </c>
    </row>
    <row r="30" spans="1:8" ht="15.75" x14ac:dyDescent="0.25">
      <c r="A30" s="3"/>
      <c r="B30" s="6"/>
      <c r="D30" s="8"/>
      <c r="E30" s="7"/>
      <c r="F30" s="7"/>
      <c r="G30" s="7"/>
      <c r="H30" s="7"/>
    </row>
    <row r="31" spans="1:8" ht="15.75" x14ac:dyDescent="0.25">
      <c r="A31" s="3" t="s">
        <v>9</v>
      </c>
      <c r="B31" s="6">
        <v>102</v>
      </c>
      <c r="C31" s="7">
        <v>1</v>
      </c>
      <c r="D31" s="8">
        <v>12.6</v>
      </c>
      <c r="E31" s="7" t="str">
        <f>VLOOKUP($B31,'[1]Mtg Entries'!$A$2:$I$301, 2)</f>
        <v>Archie</v>
      </c>
      <c r="F31" s="7" t="str">
        <f>VLOOKUP($B31,'[1]Mtg Entries'!$A$2:$I$301, 3)</f>
        <v>Paton</v>
      </c>
      <c r="G31" s="7" t="str">
        <f>VLOOKUP($B31,'[1]Mtg Entries'!$A$2:$I$301, 4)</f>
        <v>SGS College Athletics Academy</v>
      </c>
      <c r="H31" s="7" t="str">
        <f>VLOOKUP($B31,'[1]Mtg Entries'!$A$2:$I$301, 6)</f>
        <v>U15B</v>
      </c>
    </row>
    <row r="32" spans="1:8" ht="15.75" x14ac:dyDescent="0.25">
      <c r="A32" s="3" t="s">
        <v>9</v>
      </c>
      <c r="B32" s="6">
        <v>98</v>
      </c>
      <c r="C32" s="7">
        <v>2</v>
      </c>
      <c r="D32" s="8">
        <v>12.6</v>
      </c>
      <c r="E32" s="7" t="str">
        <f>VLOOKUP($B32,'[1]Mtg Entries'!$A$2:$I$301, 2)</f>
        <v>Freddie</v>
      </c>
      <c r="F32" s="7" t="str">
        <f>VLOOKUP($B32,'[1]Mtg Entries'!$A$2:$I$301, 3)</f>
        <v>Fowle</v>
      </c>
      <c r="G32" s="7" t="str">
        <f>VLOOKUP($B32,'[1]Mtg Entries'!$A$2:$I$301, 4)</f>
        <v>Team Bath Athletic Club</v>
      </c>
      <c r="H32" s="7" t="str">
        <f>VLOOKUP($B32,'[1]Mtg Entries'!$A$2:$I$301, 6)</f>
        <v>U15B</v>
      </c>
    </row>
    <row r="33" spans="1:8" ht="15.75" x14ac:dyDescent="0.25">
      <c r="A33" s="3" t="s">
        <v>9</v>
      </c>
      <c r="B33" s="6">
        <v>103</v>
      </c>
      <c r="C33" s="7">
        <v>3</v>
      </c>
      <c r="D33" s="8">
        <v>13.2</v>
      </c>
      <c r="E33" s="7" t="str">
        <f>VLOOKUP($B33,'[1]Mtg Entries'!$A$2:$I$301, 2)</f>
        <v>Dan</v>
      </c>
      <c r="F33" s="7" t="str">
        <f>VLOOKUP($B33,'[1]Mtg Entries'!$A$2:$I$301, 3)</f>
        <v>Webb</v>
      </c>
      <c r="G33" s="7" t="str">
        <f>VLOOKUP($B33,'[1]Mtg Entries'!$A$2:$I$301, 4)</f>
        <v>Bristol &amp; West AC</v>
      </c>
      <c r="H33" s="7" t="str">
        <f>VLOOKUP($B33,'[1]Mtg Entries'!$A$2:$I$301, 6)</f>
        <v>U15B</v>
      </c>
    </row>
    <row r="34" spans="1:8" ht="15.75" x14ac:dyDescent="0.25">
      <c r="A34" s="3" t="s">
        <v>9</v>
      </c>
      <c r="B34" s="6">
        <v>171</v>
      </c>
      <c r="C34" s="7">
        <v>4</v>
      </c>
      <c r="D34" s="8">
        <v>13.4</v>
      </c>
      <c r="E34" s="7" t="str">
        <f>VLOOKUP($B34,'[1]Mtg Entries'!$A$2:$I$301, 2)</f>
        <v>Orson</v>
      </c>
      <c r="F34" s="7" t="str">
        <f>VLOOKUP($B34,'[1]Mtg Entries'!$A$2:$I$301, 3)</f>
        <v>Pace</v>
      </c>
      <c r="G34" s="7" t="str">
        <f>VLOOKUP($B34,'[1]Mtg Entries'!$A$2:$I$301, 4)</f>
        <v>Team Bath Athletic Club</v>
      </c>
      <c r="H34" s="7" t="str">
        <f>VLOOKUP($B34,'[1]Mtg Entries'!$A$2:$I$301, 6)</f>
        <v>U15B</v>
      </c>
    </row>
    <row r="35" spans="1:8" ht="15.75" x14ac:dyDescent="0.25">
      <c r="A35" s="3" t="s">
        <v>9</v>
      </c>
      <c r="B35" s="6">
        <v>99</v>
      </c>
      <c r="C35" s="7">
        <v>5</v>
      </c>
      <c r="D35" s="8">
        <v>14</v>
      </c>
      <c r="E35" s="7" t="str">
        <f>VLOOKUP($B35,'[1]Mtg Entries'!$A$2:$I$301, 2)</f>
        <v>Ishwar</v>
      </c>
      <c r="F35" s="7" t="str">
        <f>VLOOKUP($B35,'[1]Mtg Entries'!$A$2:$I$301, 3)</f>
        <v>Healy</v>
      </c>
      <c r="G35" s="7" t="str">
        <f>VLOOKUP($B35,'[1]Mtg Entries'!$A$2:$I$301, 4)</f>
        <v>North Somerset AC</v>
      </c>
      <c r="H35" s="7" t="str">
        <f>VLOOKUP($B35,'[1]Mtg Entries'!$A$2:$I$301, 6)</f>
        <v>U15B</v>
      </c>
    </row>
    <row r="36" spans="1:8" ht="15.75" x14ac:dyDescent="0.25">
      <c r="A36" s="3" t="s">
        <v>9</v>
      </c>
      <c r="B36" s="6">
        <v>164</v>
      </c>
      <c r="C36" s="7">
        <v>6</v>
      </c>
      <c r="D36" s="8">
        <v>14.4</v>
      </c>
      <c r="E36" s="7" t="str">
        <f>VLOOKUP($B36,'[1]Mtg Entries'!$A$2:$I$301, 2)</f>
        <v>James</v>
      </c>
      <c r="F36" s="7" t="str">
        <f>VLOOKUP($B36,'[1]Mtg Entries'!$A$2:$I$301, 3)</f>
        <v>Bennett</v>
      </c>
      <c r="G36" s="7" t="str">
        <f>VLOOKUP($B36,'[1]Mtg Entries'!$A$2:$I$301, 4)</f>
        <v>North Somerset AC</v>
      </c>
      <c r="H36" s="7" t="str">
        <f>VLOOKUP($B36,'[1]Mtg Entries'!$A$2:$I$301, 6)</f>
        <v>U15B</v>
      </c>
    </row>
    <row r="37" spans="1:8" ht="15.75" x14ac:dyDescent="0.25">
      <c r="A37" s="3"/>
      <c r="B37" s="6"/>
      <c r="D37" s="8"/>
      <c r="E37" s="7"/>
      <c r="F37" s="7"/>
      <c r="G37" s="7"/>
      <c r="H37" s="7"/>
    </row>
    <row r="38" spans="1:8" x14ac:dyDescent="0.25">
      <c r="A38" s="3"/>
      <c r="B38" s="7"/>
      <c r="D38" s="9"/>
      <c r="E38" s="7"/>
      <c r="F38" s="7"/>
      <c r="G38" s="7"/>
      <c r="H38" s="7"/>
    </row>
    <row r="39" spans="1:8" ht="15.75" x14ac:dyDescent="0.25">
      <c r="A39" s="3" t="s">
        <v>9</v>
      </c>
      <c r="B39" s="6">
        <v>106</v>
      </c>
      <c r="C39" s="7">
        <v>1</v>
      </c>
      <c r="D39" s="7">
        <v>12.9</v>
      </c>
      <c r="E39" s="7" t="str">
        <f>VLOOKUP($B39,'[1]Mtg Entries'!$A$2:$I$301, 2)</f>
        <v>Eleanor</v>
      </c>
      <c r="F39" s="7" t="str">
        <f>VLOOKUP($B39,'[1]Mtg Entries'!$A$2:$I$301, 3)</f>
        <v>McIntosh</v>
      </c>
      <c r="G39" s="7" t="str">
        <f>VLOOKUP($B39,'[1]Mtg Entries'!$A$2:$I$301, 4)</f>
        <v>Bristol &amp; West AC</v>
      </c>
      <c r="H39" s="7" t="str">
        <f>VLOOKUP($B39,'[1]Mtg Entries'!$A$2:$I$301, 6)</f>
        <v>U17W</v>
      </c>
    </row>
    <row r="40" spans="1:8" ht="15.75" x14ac:dyDescent="0.25">
      <c r="A40" s="3" t="s">
        <v>9</v>
      </c>
      <c r="B40" s="6">
        <v>125</v>
      </c>
      <c r="C40" s="7">
        <v>2</v>
      </c>
      <c r="D40" s="8">
        <v>13.2</v>
      </c>
      <c r="E40" s="7" t="str">
        <f>VLOOKUP($B40,'[1]Mtg Entries'!$A$2:$I$301, 2)</f>
        <v>Naomi</v>
      </c>
      <c r="F40" s="7" t="str">
        <f>VLOOKUP($B40,'[1]Mtg Entries'!$A$2:$I$301, 3)</f>
        <v>Holt</v>
      </c>
      <c r="G40" s="7" t="str">
        <f>VLOOKUP($B40,'[1]Mtg Entries'!$A$2:$I$301, 4)</f>
        <v>North Somerset AC</v>
      </c>
      <c r="H40" s="7" t="str">
        <f>VLOOKUP($B40,'[1]Mtg Entries'!$A$2:$I$301, 6)</f>
        <v>U20W</v>
      </c>
    </row>
    <row r="41" spans="1:8" ht="15.75" x14ac:dyDescent="0.25">
      <c r="A41" s="3" t="s">
        <v>9</v>
      </c>
      <c r="B41" s="6">
        <v>109</v>
      </c>
      <c r="C41" s="7">
        <v>3</v>
      </c>
      <c r="D41" s="8">
        <v>13.9</v>
      </c>
      <c r="E41" s="7" t="str">
        <f>VLOOKUP($B41,'[1]Mtg Entries'!$A$2:$I$301, 2)</f>
        <v>Izzy</v>
      </c>
      <c r="F41" s="7" t="str">
        <f>VLOOKUP($B41,'[1]Mtg Entries'!$A$2:$I$301, 3)</f>
        <v>Turner</v>
      </c>
      <c r="G41" s="7" t="str">
        <f>VLOOKUP($B41,'[1]Mtg Entries'!$A$2:$I$301, 4)</f>
        <v>North Somerset AC</v>
      </c>
      <c r="H41" s="7" t="str">
        <f>VLOOKUP($B41,'[1]Mtg Entries'!$A$2:$I$301, 6)</f>
        <v>U17W</v>
      </c>
    </row>
    <row r="42" spans="1:8" ht="15.75" x14ac:dyDescent="0.25">
      <c r="A42" s="3" t="s">
        <v>9</v>
      </c>
      <c r="B42" s="6">
        <v>110</v>
      </c>
      <c r="C42" s="7">
        <v>4</v>
      </c>
      <c r="D42" s="8">
        <v>14.1</v>
      </c>
      <c r="E42" s="7" t="str">
        <f>VLOOKUP($B42,'[1]Mtg Entries'!$A$2:$I$301, 2)</f>
        <v>Jasmine</v>
      </c>
      <c r="F42" s="7" t="str">
        <f>VLOOKUP($B42,'[1]Mtg Entries'!$A$2:$I$301, 3)</f>
        <v>Wallis</v>
      </c>
      <c r="G42" s="7" t="str">
        <f>VLOOKUP($B42,'[1]Mtg Entries'!$A$2:$I$301, 4)</f>
        <v>North Somerset AC</v>
      </c>
      <c r="H42" s="7" t="str">
        <f>VLOOKUP($B42,'[1]Mtg Entries'!$A$2:$I$301, 6)</f>
        <v>U17W</v>
      </c>
    </row>
    <row r="43" spans="1:8" ht="15.75" x14ac:dyDescent="0.25">
      <c r="A43" s="3"/>
      <c r="B43" s="6"/>
      <c r="D43" s="9"/>
      <c r="E43" s="7"/>
      <c r="F43" s="7"/>
      <c r="G43" s="7"/>
      <c r="H43" s="7"/>
    </row>
    <row r="44" spans="1:8" ht="15.75" x14ac:dyDescent="0.25">
      <c r="A44" s="3" t="s">
        <v>9</v>
      </c>
      <c r="B44" s="6">
        <v>129</v>
      </c>
      <c r="C44" s="7">
        <v>1</v>
      </c>
      <c r="D44" s="7">
        <v>11.2</v>
      </c>
      <c r="E44" s="7" t="str">
        <f>VLOOKUP($B44,'[1]Mtg Entries'!$A$2:$I$301, 2)</f>
        <v>Ryan</v>
      </c>
      <c r="F44" s="7" t="str">
        <f>VLOOKUP($B44,'[1]Mtg Entries'!$A$2:$I$301, 3)</f>
        <v>Brady</v>
      </c>
      <c r="G44" s="7" t="str">
        <f>VLOOKUP($B44,'[1]Mtg Entries'!$A$2:$I$301, 4)</f>
        <v>Bristol &amp; West AC</v>
      </c>
      <c r="H44" s="7" t="str">
        <f>VLOOKUP($B44,'[1]Mtg Entries'!$A$2:$I$301, 6)</f>
        <v>U20M</v>
      </c>
    </row>
    <row r="45" spans="1:8" ht="15.75" x14ac:dyDescent="0.25">
      <c r="A45" s="3" t="s">
        <v>9</v>
      </c>
      <c r="B45" s="6">
        <v>111</v>
      </c>
      <c r="C45" s="7">
        <v>2</v>
      </c>
      <c r="D45" s="8">
        <v>11.2</v>
      </c>
      <c r="E45" s="7" t="str">
        <f>VLOOKUP($B45,'[1]Mtg Entries'!$A$2:$I$301, 2)</f>
        <v>Matas</v>
      </c>
      <c r="F45" s="7" t="str">
        <f>VLOOKUP($B45,'[1]Mtg Entries'!$A$2:$I$301, 3)</f>
        <v>Barisauskas</v>
      </c>
      <c r="G45" s="7" t="str">
        <f>VLOOKUP($B45,'[1]Mtg Entries'!$A$2:$I$301, 4)</f>
        <v>Yate &amp; District AC</v>
      </c>
      <c r="H45" s="7" t="str">
        <f>VLOOKUP($B45,'[1]Mtg Entries'!$A$2:$I$301, 6)</f>
        <v>U17M</v>
      </c>
    </row>
    <row r="46" spans="1:8" ht="15.75" x14ac:dyDescent="0.25">
      <c r="A46" s="3" t="s">
        <v>9</v>
      </c>
      <c r="B46" s="6">
        <v>136</v>
      </c>
      <c r="C46" s="7">
        <v>3</v>
      </c>
      <c r="D46" s="8">
        <v>11.6</v>
      </c>
      <c r="E46" s="7" t="str">
        <f>VLOOKUP($B46,'[1]Mtg Entries'!$A$2:$I$301, 2)</f>
        <v>Charlie</v>
      </c>
      <c r="F46" s="7" t="str">
        <f>VLOOKUP($B46,'[1]Mtg Entries'!$A$2:$I$301, 3)</f>
        <v>Bates</v>
      </c>
      <c r="G46" s="7" t="str">
        <f>VLOOKUP($B46,'[1]Mtg Entries'!$A$2:$I$301, 4)</f>
        <v>North Somerset AC</v>
      </c>
      <c r="H46" s="7" t="str">
        <f>VLOOKUP($B46,'[1]Mtg Entries'!$A$2:$I$301, 6)</f>
        <v>SM</v>
      </c>
    </row>
    <row r="47" spans="1:8" ht="15.75" x14ac:dyDescent="0.25">
      <c r="A47" s="3" t="s">
        <v>9</v>
      </c>
      <c r="B47" s="6">
        <v>127</v>
      </c>
      <c r="C47" s="7">
        <v>4</v>
      </c>
      <c r="D47" s="8">
        <v>11.8</v>
      </c>
      <c r="E47" s="7" t="str">
        <f>VLOOKUP($B47,'[1]Mtg Entries'!$A$2:$I$301, 2)</f>
        <v>Ryan</v>
      </c>
      <c r="F47" s="7" t="str">
        <f>VLOOKUP($B47,'[1]Mtg Entries'!$A$2:$I$301, 3)</f>
        <v>Baldwin</v>
      </c>
      <c r="G47" s="7" t="str">
        <f>VLOOKUP($B47,'[1]Mtg Entries'!$A$2:$I$301, 4)</f>
        <v>North Somerset AC</v>
      </c>
      <c r="H47" s="7" t="str">
        <f>VLOOKUP($B47,'[1]Mtg Entries'!$A$2:$I$301, 6)</f>
        <v>U20M</v>
      </c>
    </row>
    <row r="48" spans="1:8" ht="15.75" x14ac:dyDescent="0.25">
      <c r="A48" s="3" t="s">
        <v>9</v>
      </c>
      <c r="B48" s="6">
        <v>121</v>
      </c>
      <c r="C48" s="7">
        <v>5</v>
      </c>
      <c r="D48" s="8">
        <v>11.9</v>
      </c>
      <c r="E48" s="7" t="str">
        <f>VLOOKUP($B48,'[1]Mtg Entries'!$A$2:$I$301, 2)</f>
        <v>Theo</v>
      </c>
      <c r="F48" s="7" t="str">
        <f>VLOOKUP($B48,'[1]Mtg Entries'!$A$2:$I$301, 3)</f>
        <v>Portch</v>
      </c>
      <c r="G48" s="7" t="str">
        <f>VLOOKUP($B48,'[1]Mtg Entries'!$A$2:$I$301, 4)</f>
        <v>North Somerset AC</v>
      </c>
      <c r="H48" s="7" t="str">
        <f>VLOOKUP($B48,'[1]Mtg Entries'!$A$2:$I$301, 6)</f>
        <v>U17M</v>
      </c>
    </row>
    <row r="49" spans="1:8" ht="15.75" x14ac:dyDescent="0.25">
      <c r="A49" s="3" t="s">
        <v>9</v>
      </c>
      <c r="B49" s="6">
        <v>117</v>
      </c>
      <c r="C49" s="7">
        <v>6</v>
      </c>
      <c r="D49" s="8">
        <v>12.1</v>
      </c>
      <c r="E49" s="7" t="str">
        <f>VLOOKUP($B49,'[1]Mtg Entries'!$A$2:$I$301, 2)</f>
        <v>Daniel</v>
      </c>
      <c r="F49" s="7" t="str">
        <f>VLOOKUP($B49,'[1]Mtg Entries'!$A$2:$I$301, 3)</f>
        <v>Lawrence</v>
      </c>
      <c r="G49" s="7" t="str">
        <f>VLOOKUP($B49,'[1]Mtg Entries'!$A$2:$I$301, 4)</f>
        <v>Team Bath Athletic Club</v>
      </c>
      <c r="H49" s="7" t="str">
        <f>VLOOKUP($B49,'[1]Mtg Entries'!$A$2:$I$301, 6)</f>
        <v>U17M</v>
      </c>
    </row>
    <row r="50" spans="1:8" ht="15.75" x14ac:dyDescent="0.25">
      <c r="A50" s="3" t="s">
        <v>9</v>
      </c>
      <c r="B50" s="6">
        <v>123</v>
      </c>
      <c r="C50" s="7">
        <v>7</v>
      </c>
      <c r="D50" s="8">
        <v>13</v>
      </c>
      <c r="E50" s="7" t="str">
        <f>VLOOKUP($B50,'[1]Mtg Entries'!$A$2:$I$301, 2)</f>
        <v>Matthew</v>
      </c>
      <c r="F50" s="7" t="str">
        <f>VLOOKUP($B50,'[1]Mtg Entries'!$A$2:$I$301, 3)</f>
        <v>Williams</v>
      </c>
      <c r="G50" s="7">
        <f>VLOOKUP($B50,'[1]Mtg Entries'!$A$2:$I$301, 4)</f>
        <v>0</v>
      </c>
      <c r="H50" s="7" t="str">
        <f>VLOOKUP($B50,'[1]Mtg Entries'!$A$2:$I$301, 6)</f>
        <v>U17M</v>
      </c>
    </row>
    <row r="51" spans="1:8" ht="15.75" x14ac:dyDescent="0.25">
      <c r="A51" s="3"/>
      <c r="B51" s="6"/>
      <c r="D51" s="9"/>
      <c r="E51" s="7"/>
      <c r="F51" s="7"/>
      <c r="G51" s="7"/>
      <c r="H51" s="7"/>
    </row>
    <row r="52" spans="1:8" ht="15.75" x14ac:dyDescent="0.25">
      <c r="A52" t="s">
        <v>10</v>
      </c>
      <c r="B52" s="6">
        <v>60</v>
      </c>
      <c r="C52" s="7">
        <v>1</v>
      </c>
      <c r="D52" s="10" t="s">
        <v>11</v>
      </c>
      <c r="E52" s="7" t="str">
        <f>VLOOKUP($B52,'[1]Mtg Entries'!$A$2:$I$301, 2)</f>
        <v>Charissa</v>
      </c>
      <c r="F52" s="7" t="str">
        <f>VLOOKUP($B52,'[1]Mtg Entries'!$A$2:$I$301, 3)</f>
        <v>Griffiths-Clack</v>
      </c>
      <c r="G52" s="7" t="str">
        <f>VLOOKUP($B52,'[1]Mtg Entries'!$A$2:$I$301, 4)</f>
        <v>Swindon Harriers</v>
      </c>
      <c r="H52" s="7" t="str">
        <f>VLOOKUP($B52,'[1]Mtg Entries'!$A$2:$I$301, 6)</f>
        <v>U13G</v>
      </c>
    </row>
    <row r="53" spans="1:8" ht="15.75" x14ac:dyDescent="0.25">
      <c r="A53" t="s">
        <v>10</v>
      </c>
      <c r="B53" s="6">
        <v>149</v>
      </c>
      <c r="C53" s="7">
        <v>2</v>
      </c>
      <c r="D53" s="10" t="s">
        <v>12</v>
      </c>
      <c r="E53" s="7" t="str">
        <f>VLOOKUP($B53,'[1]Mtg Entries'!$A$2:$I$301, 2)</f>
        <v>Amelia</v>
      </c>
      <c r="F53" s="7" t="str">
        <f>VLOOKUP($B53,'[1]Mtg Entries'!$A$2:$I$301, 3)</f>
        <v>Hunter</v>
      </c>
      <c r="G53" s="7" t="str">
        <f>VLOOKUP($B53,'[1]Mtg Entries'!$A$2:$I$301, 4)</f>
        <v>North Somerset AC</v>
      </c>
      <c r="H53" s="7" t="str">
        <f>VLOOKUP($B53,'[1]Mtg Entries'!$A$2:$I$301, 6)</f>
        <v>U13G</v>
      </c>
    </row>
    <row r="54" spans="1:8" x14ac:dyDescent="0.25">
      <c r="B54" s="7"/>
      <c r="D54" s="9"/>
      <c r="E54" s="7"/>
      <c r="F54" s="7"/>
      <c r="G54" s="7"/>
      <c r="H54" s="7"/>
    </row>
    <row r="55" spans="1:8" x14ac:dyDescent="0.25">
      <c r="B55" s="7"/>
      <c r="D55" s="9"/>
      <c r="E55" s="7"/>
      <c r="F55" s="7"/>
      <c r="G55" s="7"/>
      <c r="H55" s="7"/>
    </row>
    <row r="56" spans="1:8" ht="15.75" x14ac:dyDescent="0.25">
      <c r="A56" t="s">
        <v>10</v>
      </c>
      <c r="B56" s="6">
        <v>153</v>
      </c>
      <c r="C56" s="7">
        <v>1</v>
      </c>
      <c r="D56" s="10" t="s">
        <v>13</v>
      </c>
      <c r="E56" s="7" t="str">
        <f>VLOOKUP($B56,'[1]Mtg Entries'!$A$2:$I$301, 2)</f>
        <v>Oliver</v>
      </c>
      <c r="F56" s="7" t="str">
        <f>VLOOKUP($B56,'[1]Mtg Entries'!$A$2:$I$301, 3)</f>
        <v>Finch</v>
      </c>
      <c r="G56" s="7" t="str">
        <f>VLOOKUP($B56,'[1]Mtg Entries'!$A$2:$I$301, 4)</f>
        <v>North Somerset AC</v>
      </c>
      <c r="H56" s="7" t="str">
        <f>VLOOKUP($B56,'[1]Mtg Entries'!$A$2:$I$301, 6)</f>
        <v>U13B</v>
      </c>
    </row>
    <row r="57" spans="1:8" ht="15.75" x14ac:dyDescent="0.25">
      <c r="A57" t="s">
        <v>10</v>
      </c>
      <c r="B57" s="6">
        <v>76</v>
      </c>
      <c r="C57" s="7">
        <v>2</v>
      </c>
      <c r="D57" s="10" t="s">
        <v>14</v>
      </c>
      <c r="E57" s="7" t="str">
        <f>VLOOKUP($B57,'[1]Mtg Entries'!$A$2:$I$301, 2)</f>
        <v>Rory</v>
      </c>
      <c r="F57" s="7" t="str">
        <f>VLOOKUP($B57,'[1]Mtg Entries'!$A$2:$I$301, 3)</f>
        <v>Osborne</v>
      </c>
      <c r="G57" s="7" t="str">
        <f>VLOOKUP($B57,'[1]Mtg Entries'!$A$2:$I$301, 4)</f>
        <v>Team Bath Athletic Club</v>
      </c>
      <c r="H57" s="7" t="str">
        <f>VLOOKUP($B57,'[1]Mtg Entries'!$A$2:$I$301, 6)</f>
        <v>U13B</v>
      </c>
    </row>
    <row r="58" spans="1:8" ht="15.75" x14ac:dyDescent="0.25">
      <c r="A58" t="s">
        <v>10</v>
      </c>
      <c r="B58" s="6">
        <v>178</v>
      </c>
      <c r="C58" s="7">
        <v>3</v>
      </c>
      <c r="D58" s="10" t="s">
        <v>15</v>
      </c>
      <c r="E58" s="7" t="str">
        <f>VLOOKUP($B58,'[1]Mtg Entries'!$A$2:$I$301, 2)</f>
        <v>Alex</v>
      </c>
      <c r="F58" s="7" t="str">
        <f>VLOOKUP($B58,'[1]Mtg Entries'!$A$2:$I$301, 3)</f>
        <v>Rice</v>
      </c>
      <c r="G58" s="7" t="str">
        <f>VLOOKUP($B58,'[1]Mtg Entries'!$A$2:$I$301, 4)</f>
        <v>North Somerset AC</v>
      </c>
      <c r="H58" s="7" t="str">
        <f>VLOOKUP($B58,'[1]Mtg Entries'!$A$2:$I$301, 6)</f>
        <v>U13B</v>
      </c>
    </row>
    <row r="59" spans="1:8" x14ac:dyDescent="0.25">
      <c r="A59" t="s">
        <v>10</v>
      </c>
      <c r="B59" s="7">
        <v>155</v>
      </c>
      <c r="C59" s="7">
        <v>4</v>
      </c>
      <c r="D59" s="10" t="s">
        <v>16</v>
      </c>
      <c r="E59" s="7" t="str">
        <f>VLOOKUP($B59,'[1]Mtg Entries'!$A$2:$I$301, 2)</f>
        <v>Thomas</v>
      </c>
      <c r="F59" s="7" t="str">
        <f>VLOOKUP($B59,'[1]Mtg Entries'!$A$2:$I$301, 3)</f>
        <v>Redfern</v>
      </c>
      <c r="G59" s="7" t="str">
        <f>VLOOKUP($B59,'[1]Mtg Entries'!$A$2:$I$301, 4)</f>
        <v>Bristol &amp; West AC</v>
      </c>
      <c r="H59" s="7" t="str">
        <f>VLOOKUP($B59,'[1]Mtg Entries'!$A$2:$I$301, 6)</f>
        <v>U13B</v>
      </c>
    </row>
    <row r="60" spans="1:8" ht="15.75" x14ac:dyDescent="0.25">
      <c r="A60" t="s">
        <v>10</v>
      </c>
      <c r="B60" s="6">
        <v>152</v>
      </c>
      <c r="C60" s="7">
        <v>5</v>
      </c>
      <c r="D60" s="10" t="s">
        <v>17</v>
      </c>
      <c r="E60" s="7" t="str">
        <f>VLOOKUP($B60,'[1]Mtg Entries'!$A$2:$I$301, 2)</f>
        <v>Joshua</v>
      </c>
      <c r="F60" s="7" t="str">
        <f>VLOOKUP($B60,'[1]Mtg Entries'!$A$2:$I$301, 3)</f>
        <v>Edwards</v>
      </c>
      <c r="G60" s="7" t="str">
        <f>VLOOKUP($B60,'[1]Mtg Entries'!$A$2:$I$301, 4)</f>
        <v>Yate &amp; District AC</v>
      </c>
      <c r="H60" s="7" t="str">
        <f>VLOOKUP($B60,'[1]Mtg Entries'!$A$2:$I$301, 6)</f>
        <v>U13B</v>
      </c>
    </row>
    <row r="61" spans="1:8" ht="15.75" x14ac:dyDescent="0.25">
      <c r="A61" t="s">
        <v>10</v>
      </c>
      <c r="B61" s="6">
        <v>79</v>
      </c>
      <c r="C61" s="7">
        <v>6</v>
      </c>
      <c r="D61" s="10" t="s">
        <v>18</v>
      </c>
      <c r="E61" s="7" t="str">
        <f>VLOOKUP($B61,'[1]Mtg Entries'!$A$2:$I$301, 2)</f>
        <v>Alexander</v>
      </c>
      <c r="F61" s="7" t="str">
        <f>VLOOKUP($B61,'[1]Mtg Entries'!$A$2:$I$301, 3)</f>
        <v>Stokes</v>
      </c>
      <c r="G61" s="7" t="str">
        <f>VLOOKUP($B61,'[1]Mtg Entries'!$A$2:$I$301, 4)</f>
        <v>Team Bath Athletic Club</v>
      </c>
      <c r="H61" s="7" t="str">
        <f>VLOOKUP($B61,'[1]Mtg Entries'!$A$2:$I$301, 6)</f>
        <v>U13B</v>
      </c>
    </row>
    <row r="62" spans="1:8" ht="15.75" x14ac:dyDescent="0.25">
      <c r="A62" t="s">
        <v>10</v>
      </c>
      <c r="B62" s="6">
        <v>151</v>
      </c>
      <c r="C62" s="7">
        <v>7</v>
      </c>
      <c r="D62" s="10" t="s">
        <v>19</v>
      </c>
      <c r="E62" s="7" t="str">
        <f>VLOOKUP($B62,'[1]Mtg Entries'!$A$2:$I$301, 2)</f>
        <v>Elliott</v>
      </c>
      <c r="F62" s="7" t="str">
        <f>VLOOKUP($B62,'[1]Mtg Entries'!$A$2:$I$301, 3)</f>
        <v>Colclough</v>
      </c>
      <c r="G62" s="7" t="str">
        <f>VLOOKUP($B62,'[1]Mtg Entries'!$A$2:$I$301, 4)</f>
        <v>Bristol &amp; West AC</v>
      </c>
      <c r="H62" s="7" t="str">
        <f>VLOOKUP($B62,'[1]Mtg Entries'!$A$2:$I$301, 6)</f>
        <v>U13B</v>
      </c>
    </row>
    <row r="63" spans="1:8" x14ac:dyDescent="0.25">
      <c r="A63" t="s">
        <v>10</v>
      </c>
      <c r="B63" s="7">
        <v>74</v>
      </c>
      <c r="C63" s="7">
        <v>8</v>
      </c>
      <c r="D63" s="10" t="s">
        <v>20</v>
      </c>
      <c r="E63" s="7" t="str">
        <f>VLOOKUP($B63,'[1]Mtg Entries'!$A$2:$I$301, 2)</f>
        <v>Luke</v>
      </c>
      <c r="F63" s="7" t="str">
        <f>VLOOKUP($B63,'[1]Mtg Entries'!$A$2:$I$301, 3)</f>
        <v>Morrell</v>
      </c>
      <c r="G63" s="7" t="str">
        <f>VLOOKUP($B63,'[1]Mtg Entries'!$A$2:$I$301, 4)</f>
        <v>Yate &amp; District AC</v>
      </c>
      <c r="H63" s="7" t="str">
        <f>VLOOKUP($B63,'[1]Mtg Entries'!$A$2:$I$301, 6)</f>
        <v>U13B</v>
      </c>
    </row>
    <row r="64" spans="1:8" ht="15.75" x14ac:dyDescent="0.25">
      <c r="A64" t="s">
        <v>10</v>
      </c>
      <c r="B64" s="6">
        <v>73</v>
      </c>
      <c r="C64" s="7">
        <v>9</v>
      </c>
      <c r="D64" s="10" t="s">
        <v>21</v>
      </c>
      <c r="E64" s="7" t="str">
        <f>VLOOKUP($B64,'[1]Mtg Entries'!$A$2:$I$301, 2)</f>
        <v>Blake</v>
      </c>
      <c r="F64" s="7" t="str">
        <f>VLOOKUP($B64,'[1]Mtg Entries'!$A$2:$I$301, 3)</f>
        <v>Jefferies</v>
      </c>
      <c r="G64" s="7">
        <f>VLOOKUP($B64,'[1]Mtg Entries'!$A$2:$I$301, 4)</f>
        <v>0</v>
      </c>
      <c r="H64" s="7" t="str">
        <f>VLOOKUP($B64,'[1]Mtg Entries'!$A$2:$I$301, 6)</f>
        <v>U13B</v>
      </c>
    </row>
    <row r="65" spans="1:8" x14ac:dyDescent="0.25">
      <c r="A65" t="s">
        <v>10</v>
      </c>
      <c r="B65" s="7">
        <v>154</v>
      </c>
      <c r="C65" s="7">
        <v>10</v>
      </c>
      <c r="D65" s="10" t="s">
        <v>22</v>
      </c>
      <c r="E65" s="7" t="str">
        <f>VLOOKUP($B65,'[1]Mtg Entries'!$A$2:$I$301, 2)</f>
        <v>James</v>
      </c>
      <c r="F65" s="7" t="str">
        <f>VLOOKUP($B65,'[1]Mtg Entries'!$A$2:$I$301, 3)</f>
        <v>Hatherall</v>
      </c>
      <c r="G65" s="7" t="str">
        <f>VLOOKUP($B65,'[1]Mtg Entries'!$A$2:$I$301, 4)</f>
        <v>North Somerset AC</v>
      </c>
      <c r="H65" s="7" t="str">
        <f>VLOOKUP($B65,'[1]Mtg Entries'!$A$2:$I$301, 6)</f>
        <v>U13B</v>
      </c>
    </row>
    <row r="66" spans="1:8" ht="15.75" x14ac:dyDescent="0.25">
      <c r="A66" t="s">
        <v>10</v>
      </c>
      <c r="B66" s="6">
        <v>72</v>
      </c>
      <c r="C66" s="7">
        <v>11</v>
      </c>
      <c r="D66" s="10" t="s">
        <v>23</v>
      </c>
      <c r="E66" s="7" t="str">
        <f>VLOOKUP($B66,'[1]Mtg Entries'!$A$2:$I$301, 2)</f>
        <v>Zack</v>
      </c>
      <c r="F66" s="7" t="str">
        <f>VLOOKUP($B66,'[1]Mtg Entries'!$A$2:$I$301, 3)</f>
        <v>Foster</v>
      </c>
      <c r="G66" s="7" t="str">
        <f>VLOOKUP($B66,'[1]Mtg Entries'!$A$2:$I$301, 4)</f>
        <v>North Somerset AC</v>
      </c>
      <c r="H66" s="7" t="str">
        <f>VLOOKUP($B66,'[1]Mtg Entries'!$A$2:$I$301, 6)</f>
        <v>U13B</v>
      </c>
    </row>
    <row r="67" spans="1:8" x14ac:dyDescent="0.25">
      <c r="D67"/>
    </row>
    <row r="68" spans="1:8" x14ac:dyDescent="0.25">
      <c r="D68"/>
    </row>
    <row r="69" spans="1:8" ht="15.75" x14ac:dyDescent="0.25">
      <c r="A69" t="s">
        <v>10</v>
      </c>
      <c r="B69" s="6">
        <v>160</v>
      </c>
      <c r="C69" s="7">
        <v>1</v>
      </c>
      <c r="D69" s="10" t="s">
        <v>24</v>
      </c>
      <c r="E69" s="7" t="str">
        <f>VLOOKUP($B69,'[1]Mtg Entries'!$A$2:$I$301, 2)</f>
        <v>Heidi</v>
      </c>
      <c r="F69" s="7" t="str">
        <f>VLOOKUP($B69,'[1]Mtg Entries'!$A$2:$I$301, 3)</f>
        <v>Martineau</v>
      </c>
      <c r="G69" s="7" t="str">
        <f>VLOOKUP($B69,'[1]Mtg Entries'!$A$2:$I$301, 4)</f>
        <v>North Somerset AC</v>
      </c>
      <c r="H69" s="7" t="str">
        <f>VLOOKUP($B69,'[1]Mtg Entries'!$A$2:$I$301, 6)</f>
        <v>U15G</v>
      </c>
    </row>
    <row r="70" spans="1:8" ht="15.75" x14ac:dyDescent="0.25">
      <c r="A70" t="s">
        <v>10</v>
      </c>
      <c r="B70" s="6">
        <v>161</v>
      </c>
      <c r="C70" s="7">
        <v>2</v>
      </c>
      <c r="D70" s="10" t="s">
        <v>25</v>
      </c>
      <c r="E70" s="7" t="str">
        <f>VLOOKUP($B70,'[1]Mtg Entries'!$A$2:$I$301, 2)</f>
        <v>Holly</v>
      </c>
      <c r="F70" s="7" t="str">
        <f>VLOOKUP($B70,'[1]Mtg Entries'!$A$2:$I$301, 3)</f>
        <v>Massey - Jones</v>
      </c>
      <c r="G70" s="7" t="str">
        <f>VLOOKUP($B70,'[1]Mtg Entries'!$A$2:$I$301, 4)</f>
        <v>Bristol &amp; West AC</v>
      </c>
      <c r="H70" s="7" t="str">
        <f>VLOOKUP($B70,'[1]Mtg Entries'!$A$2:$I$301, 6)</f>
        <v>U15G</v>
      </c>
    </row>
    <row r="71" spans="1:8" ht="15.75" x14ac:dyDescent="0.25">
      <c r="A71" t="s">
        <v>10</v>
      </c>
      <c r="B71" s="6">
        <v>157</v>
      </c>
      <c r="C71" s="7">
        <v>3</v>
      </c>
      <c r="D71" s="10" t="s">
        <v>26</v>
      </c>
      <c r="E71" s="7" t="str">
        <f>VLOOKUP($B71,'[1]Mtg Entries'!$A$2:$I$301, 2)</f>
        <v>Mairi</v>
      </c>
      <c r="F71" s="7" t="str">
        <f>VLOOKUP($B71,'[1]Mtg Entries'!$A$2:$I$301, 3)</f>
        <v>Carver Brown</v>
      </c>
      <c r="G71" s="7" t="str">
        <f>VLOOKUP($B71,'[1]Mtg Entries'!$A$2:$I$301, 4)</f>
        <v>Bristol &amp; West AC</v>
      </c>
      <c r="H71" s="7" t="str">
        <f>VLOOKUP($B71,'[1]Mtg Entries'!$A$2:$I$301, 6)</f>
        <v>U15G</v>
      </c>
    </row>
    <row r="72" spans="1:8" x14ac:dyDescent="0.25">
      <c r="A72" t="s">
        <v>10</v>
      </c>
      <c r="B72" s="7">
        <v>158</v>
      </c>
      <c r="C72" s="7">
        <v>4</v>
      </c>
      <c r="D72" s="10" t="s">
        <v>27</v>
      </c>
      <c r="E72" s="7" t="str">
        <f>VLOOKUP($B72,'[1]Mtg Entries'!$A$2:$I$301, 2)</f>
        <v>Amira</v>
      </c>
      <c r="F72" s="7" t="str">
        <f>VLOOKUP($B72,'[1]Mtg Entries'!$A$2:$I$301, 3)</f>
        <v>Chowdhury Barratt</v>
      </c>
      <c r="G72" s="7" t="str">
        <f>VLOOKUP($B72,'[1]Mtg Entries'!$A$2:$I$301, 4)</f>
        <v>Bristol &amp; West AC</v>
      </c>
      <c r="H72" s="7" t="str">
        <f>VLOOKUP($B72,'[1]Mtg Entries'!$A$2:$I$301, 6)</f>
        <v>U15G</v>
      </c>
    </row>
    <row r="73" spans="1:8" ht="15.75" x14ac:dyDescent="0.25">
      <c r="A73" t="s">
        <v>10</v>
      </c>
      <c r="B73" s="6">
        <v>162</v>
      </c>
      <c r="C73" s="7">
        <v>5</v>
      </c>
      <c r="D73" s="10" t="s">
        <v>28</v>
      </c>
      <c r="E73" s="7" t="str">
        <f>VLOOKUP($B73,'[1]Mtg Entries'!$A$2:$I$301, 2)</f>
        <v>Lucy</v>
      </c>
      <c r="F73" s="7" t="str">
        <f>VLOOKUP($B73,'[1]Mtg Entries'!$A$2:$I$301, 3)</f>
        <v>Prickett</v>
      </c>
      <c r="G73" s="7" t="str">
        <f>VLOOKUP($B73,'[1]Mtg Entries'!$A$2:$I$301, 4)</f>
        <v>North Somerset AC</v>
      </c>
      <c r="H73" s="7" t="str">
        <f>VLOOKUP($B73,'[1]Mtg Entries'!$A$2:$I$301, 6)</f>
        <v>U15G</v>
      </c>
    </row>
    <row r="74" spans="1:8" ht="15.75" x14ac:dyDescent="0.25">
      <c r="A74" t="s">
        <v>10</v>
      </c>
      <c r="B74" s="6">
        <v>159</v>
      </c>
      <c r="C74" s="7">
        <v>6</v>
      </c>
      <c r="D74" s="10" t="s">
        <v>29</v>
      </c>
      <c r="E74" s="7" t="str">
        <f>VLOOKUP($B74,'[1]Mtg Entries'!$A$2:$I$301, 2)</f>
        <v>Noelle</v>
      </c>
      <c r="F74" s="7" t="str">
        <f>VLOOKUP($B74,'[1]Mtg Entries'!$A$2:$I$301, 3)</f>
        <v>Delin</v>
      </c>
      <c r="G74" s="7" t="str">
        <f>VLOOKUP($B74,'[1]Mtg Entries'!$A$2:$I$301, 4)</f>
        <v>Team Bath Athletic Club</v>
      </c>
      <c r="H74" s="7" t="str">
        <f>VLOOKUP($B74,'[1]Mtg Entries'!$A$2:$I$301, 6)</f>
        <v>U15G</v>
      </c>
    </row>
    <row r="75" spans="1:8" x14ac:dyDescent="0.25">
      <c r="B75" s="7"/>
      <c r="D75" s="9"/>
      <c r="E75" s="7"/>
      <c r="F75" s="7"/>
      <c r="G75" s="7"/>
      <c r="H75" s="7"/>
    </row>
    <row r="76" spans="1:8" x14ac:dyDescent="0.25">
      <c r="B76" s="7"/>
      <c r="D76" s="9"/>
      <c r="E76" s="7"/>
      <c r="F76" s="7"/>
      <c r="G76" s="7"/>
      <c r="H76" s="7"/>
    </row>
    <row r="77" spans="1:8" ht="15.75" x14ac:dyDescent="0.25">
      <c r="A77" t="s">
        <v>10</v>
      </c>
      <c r="B77" s="6">
        <v>175</v>
      </c>
      <c r="C77" s="7">
        <v>1</v>
      </c>
      <c r="D77" s="10" t="s">
        <v>30</v>
      </c>
      <c r="E77" s="7" t="str">
        <f>VLOOKUP($B77,'[1]Mtg Entries'!$A$2:$I$301, 2)</f>
        <v>Stanley</v>
      </c>
      <c r="F77" s="7" t="str">
        <f>VLOOKUP($B77,'[1]Mtg Entries'!$A$2:$I$301, 3)</f>
        <v>Wyatt</v>
      </c>
      <c r="G77" s="7" t="str">
        <f>VLOOKUP($B77,'[1]Mtg Entries'!$A$2:$I$301, 4)</f>
        <v>Team Bath Athletic Club</v>
      </c>
      <c r="H77" s="7" t="str">
        <f>VLOOKUP($B77,'[1]Mtg Entries'!$A$2:$I$301, 6)</f>
        <v>U15B</v>
      </c>
    </row>
    <row r="78" spans="1:8" ht="15.75" x14ac:dyDescent="0.25">
      <c r="A78" t="s">
        <v>10</v>
      </c>
      <c r="B78" s="6">
        <v>167</v>
      </c>
      <c r="C78" s="7">
        <v>2</v>
      </c>
      <c r="D78" s="10" t="s">
        <v>31</v>
      </c>
      <c r="E78" s="7" t="str">
        <f>VLOOKUP($B78,'[1]Mtg Entries'!$A$2:$I$301, 2)</f>
        <v>Augustin</v>
      </c>
      <c r="F78" s="7" t="str">
        <f>VLOOKUP($B78,'[1]Mtg Entries'!$A$2:$I$301, 3)</f>
        <v>Downing</v>
      </c>
      <c r="G78" s="7" t="str">
        <f>VLOOKUP($B78,'[1]Mtg Entries'!$A$2:$I$301, 4)</f>
        <v>Yate &amp; District AC</v>
      </c>
      <c r="H78" s="7" t="str">
        <f>VLOOKUP($B78,'[1]Mtg Entries'!$A$2:$I$301, 6)</f>
        <v>U15B</v>
      </c>
    </row>
    <row r="79" spans="1:8" ht="15.75" x14ac:dyDescent="0.25">
      <c r="A79" t="s">
        <v>10</v>
      </c>
      <c r="B79" s="6">
        <v>166</v>
      </c>
      <c r="C79" s="7">
        <v>3</v>
      </c>
      <c r="D79" s="10" t="s">
        <v>32</v>
      </c>
      <c r="E79" s="7" t="str">
        <f>VLOOKUP($B79,'[1]Mtg Entries'!$A$2:$I$301, 2)</f>
        <v>Leo</v>
      </c>
      <c r="F79" s="7" t="str">
        <f>VLOOKUP($B79,'[1]Mtg Entries'!$A$2:$I$301, 3)</f>
        <v>Darlington</v>
      </c>
      <c r="G79" s="7" t="str">
        <f>VLOOKUP($B79,'[1]Mtg Entries'!$A$2:$I$301, 4)</f>
        <v>North Somerset AC</v>
      </c>
      <c r="H79" s="7" t="str">
        <f>VLOOKUP($B79,'[1]Mtg Entries'!$A$2:$I$301, 6)</f>
        <v>U15B</v>
      </c>
    </row>
    <row r="80" spans="1:8" x14ac:dyDescent="0.25">
      <c r="A80" t="s">
        <v>10</v>
      </c>
      <c r="B80" s="7">
        <v>165</v>
      </c>
      <c r="C80" s="7">
        <v>4</v>
      </c>
      <c r="D80" s="10" t="s">
        <v>33</v>
      </c>
      <c r="E80" s="7" t="str">
        <f>VLOOKUP($B80,'[1]Mtg Entries'!$A$2:$I$301, 2)</f>
        <v>Barney</v>
      </c>
      <c r="F80" s="7" t="str">
        <f>VLOOKUP($B80,'[1]Mtg Entries'!$A$2:$I$301, 3)</f>
        <v>Colclough</v>
      </c>
      <c r="G80" s="7" t="str">
        <f>VLOOKUP($B80,'[1]Mtg Entries'!$A$2:$I$301, 4)</f>
        <v>Bristol &amp; West AC</v>
      </c>
      <c r="H80" s="7" t="str">
        <f>VLOOKUP($B80,'[1]Mtg Entries'!$A$2:$I$301, 6)</f>
        <v>U15B</v>
      </c>
    </row>
    <row r="81" spans="1:8" ht="15.75" x14ac:dyDescent="0.25">
      <c r="A81" t="s">
        <v>10</v>
      </c>
      <c r="B81" s="6">
        <v>172</v>
      </c>
      <c r="C81" s="7">
        <v>5</v>
      </c>
      <c r="D81" s="10" t="s">
        <v>34</v>
      </c>
      <c r="E81" s="7" t="str">
        <f>VLOOKUP($B81,'[1]Mtg Entries'!$A$2:$I$301, 2)</f>
        <v>Samuel</v>
      </c>
      <c r="F81" s="7" t="str">
        <f>VLOOKUP($B81,'[1]Mtg Entries'!$A$2:$I$301, 3)</f>
        <v>Redfern</v>
      </c>
      <c r="G81" s="7" t="str">
        <f>VLOOKUP($B81,'[1]Mtg Entries'!$A$2:$I$301, 4)</f>
        <v>Bristol &amp; West AC</v>
      </c>
      <c r="H81" s="7" t="str">
        <f>VLOOKUP($B81,'[1]Mtg Entries'!$A$2:$I$301, 6)</f>
        <v>U15B</v>
      </c>
    </row>
    <row r="82" spans="1:8" ht="15.75" x14ac:dyDescent="0.25">
      <c r="A82" t="s">
        <v>10</v>
      </c>
      <c r="B82" s="6">
        <v>168</v>
      </c>
      <c r="C82" s="7">
        <v>6</v>
      </c>
      <c r="D82" s="10" t="s">
        <v>35</v>
      </c>
      <c r="E82" s="7" t="str">
        <f>VLOOKUP($B82,'[1]Mtg Entries'!$A$2:$I$301, 2)</f>
        <v>Joe</v>
      </c>
      <c r="F82" s="7" t="str">
        <f>VLOOKUP($B82,'[1]Mtg Entries'!$A$2:$I$301, 3)</f>
        <v>Finch</v>
      </c>
      <c r="G82" s="7" t="str">
        <f>VLOOKUP($B82,'[1]Mtg Entries'!$A$2:$I$301, 4)</f>
        <v>North Somerset AC</v>
      </c>
      <c r="H82" s="7" t="str">
        <f>VLOOKUP($B82,'[1]Mtg Entries'!$A$2:$I$301, 6)</f>
        <v>U15B</v>
      </c>
    </row>
    <row r="83" spans="1:8" ht="15.75" x14ac:dyDescent="0.25">
      <c r="A83" t="s">
        <v>10</v>
      </c>
      <c r="B83" s="6">
        <v>170</v>
      </c>
      <c r="C83" s="7">
        <v>7</v>
      </c>
      <c r="D83" s="10" t="s">
        <v>36</v>
      </c>
      <c r="E83" s="7" t="str">
        <f>VLOOKUP($B83,'[1]Mtg Entries'!$A$2:$I$301, 2)</f>
        <v>Oisin</v>
      </c>
      <c r="F83" s="7" t="str">
        <f>VLOOKUP($B83,'[1]Mtg Entries'!$A$2:$I$301, 3)</f>
        <v>O Halloran</v>
      </c>
      <c r="G83" s="7" t="str">
        <f>VLOOKUP($B83,'[1]Mtg Entries'!$A$2:$I$301, 4)</f>
        <v>Bristol &amp; West AC</v>
      </c>
      <c r="H83" s="7" t="str">
        <f>VLOOKUP($B83,'[1]Mtg Entries'!$A$2:$I$301, 6)</f>
        <v>U15B</v>
      </c>
    </row>
    <row r="84" spans="1:8" x14ac:dyDescent="0.25">
      <c r="A84" t="s">
        <v>10</v>
      </c>
      <c r="B84" s="7">
        <v>169</v>
      </c>
      <c r="C84" s="7">
        <v>8</v>
      </c>
      <c r="D84" s="10" t="s">
        <v>37</v>
      </c>
      <c r="E84" s="7" t="str">
        <f>VLOOKUP($B84,'[1]Mtg Entries'!$A$2:$I$301, 2)</f>
        <v>Max</v>
      </c>
      <c r="F84" s="7" t="str">
        <f>VLOOKUP($B84,'[1]Mtg Entries'!$A$2:$I$301, 3)</f>
        <v>Mckinstry</v>
      </c>
      <c r="G84" s="7" t="str">
        <f>VLOOKUP($B84,'[1]Mtg Entries'!$A$2:$I$301, 4)</f>
        <v>Bristol &amp; West AC</v>
      </c>
      <c r="H84" s="7" t="str">
        <f>VLOOKUP($B84,'[1]Mtg Entries'!$A$2:$I$301, 6)</f>
        <v>U15B</v>
      </c>
    </row>
    <row r="85" spans="1:8" ht="15.75" x14ac:dyDescent="0.25">
      <c r="A85" t="s">
        <v>10</v>
      </c>
      <c r="B85" s="6">
        <v>164</v>
      </c>
      <c r="C85" s="7">
        <v>9</v>
      </c>
      <c r="D85" s="10" t="s">
        <v>38</v>
      </c>
      <c r="E85" s="7" t="str">
        <f>VLOOKUP($B85,'[1]Mtg Entries'!$A$2:$I$301, 2)</f>
        <v>James</v>
      </c>
      <c r="F85" s="7" t="str">
        <f>VLOOKUP($B85,'[1]Mtg Entries'!$A$2:$I$301, 3)</f>
        <v>Bennett</v>
      </c>
      <c r="G85" s="7" t="str">
        <f>VLOOKUP($B85,'[1]Mtg Entries'!$A$2:$I$301, 4)</f>
        <v>North Somerset AC</v>
      </c>
      <c r="H85" s="7" t="str">
        <f>VLOOKUP($B85,'[1]Mtg Entries'!$A$2:$I$301, 6)</f>
        <v>U15B</v>
      </c>
    </row>
    <row r="86" spans="1:8" x14ac:dyDescent="0.25">
      <c r="A86" t="s">
        <v>10</v>
      </c>
      <c r="B86" s="7">
        <v>97</v>
      </c>
      <c r="C86" s="7">
        <v>10</v>
      </c>
      <c r="D86" s="10" t="s">
        <v>39</v>
      </c>
      <c r="E86" s="7" t="str">
        <f>VLOOKUP($B86,'[1]Mtg Entries'!$A$2:$I$301, 2)</f>
        <v>Joshua</v>
      </c>
      <c r="F86" s="7" t="str">
        <f>VLOOKUP($B86,'[1]Mtg Entries'!$A$2:$I$301, 3)</f>
        <v>Davies</v>
      </c>
      <c r="G86" s="7">
        <f>VLOOKUP($B86,'[1]Mtg Entries'!$A$2:$I$301, 4)</f>
        <v>0</v>
      </c>
      <c r="H86" s="7" t="str">
        <f>VLOOKUP($B86,'[1]Mtg Entries'!$A$2:$I$301, 6)</f>
        <v>U15B</v>
      </c>
    </row>
    <row r="87" spans="1:8" ht="15.75" x14ac:dyDescent="0.25">
      <c r="A87" t="s">
        <v>10</v>
      </c>
      <c r="B87" s="6">
        <v>101</v>
      </c>
      <c r="C87" s="7">
        <v>11</v>
      </c>
      <c r="D87" s="10" t="s">
        <v>40</v>
      </c>
      <c r="E87" s="7" t="str">
        <f>VLOOKUP($B87,'[1]Mtg Entries'!$A$2:$I$301, 2)</f>
        <v>Vince</v>
      </c>
      <c r="F87" s="7" t="str">
        <f>VLOOKUP($B87,'[1]Mtg Entries'!$A$2:$I$301, 3)</f>
        <v>Nagy-Kovacs</v>
      </c>
      <c r="G87" s="7" t="str">
        <f>VLOOKUP($B87,'[1]Mtg Entries'!$A$2:$I$301, 4)</f>
        <v>Bristol &amp; West AC</v>
      </c>
      <c r="H87" s="7" t="str">
        <f>VLOOKUP($B87,'[1]Mtg Entries'!$A$2:$I$301, 6)</f>
        <v>U15B</v>
      </c>
    </row>
    <row r="88" spans="1:8" ht="15.75" x14ac:dyDescent="0.25">
      <c r="A88" t="s">
        <v>10</v>
      </c>
      <c r="B88" s="6">
        <v>163</v>
      </c>
      <c r="C88" s="7">
        <v>12</v>
      </c>
      <c r="D88" s="10" t="s">
        <v>41</v>
      </c>
      <c r="E88" s="7" t="str">
        <f>VLOOKUP($B88,'[1]Mtg Entries'!$A$2:$I$301, 2)</f>
        <v>Felix</v>
      </c>
      <c r="F88" s="7" t="str">
        <f>VLOOKUP($B88,'[1]Mtg Entries'!$A$2:$I$301, 3)</f>
        <v>Ashby</v>
      </c>
      <c r="G88" s="7" t="str">
        <f>VLOOKUP($B88,'[1]Mtg Entries'!$A$2:$I$301, 4)</f>
        <v>North Somerset AC</v>
      </c>
      <c r="H88" s="7" t="str">
        <f>VLOOKUP($B88,'[1]Mtg Entries'!$A$2:$I$301, 6)</f>
        <v>U15B</v>
      </c>
    </row>
    <row r="89" spans="1:8" ht="15.75" x14ac:dyDescent="0.25">
      <c r="A89" t="s">
        <v>10</v>
      </c>
      <c r="B89" s="6">
        <v>171</v>
      </c>
      <c r="C89" s="7">
        <v>13</v>
      </c>
      <c r="D89" s="10" t="s">
        <v>42</v>
      </c>
      <c r="E89" s="7" t="str">
        <f>VLOOKUP($B89,'[1]Mtg Entries'!$A$2:$I$301, 2)</f>
        <v>Orson</v>
      </c>
      <c r="F89" s="7" t="str">
        <f>VLOOKUP($B89,'[1]Mtg Entries'!$A$2:$I$301, 3)</f>
        <v>Pace</v>
      </c>
      <c r="G89" s="7" t="str">
        <f>VLOOKUP($B89,'[1]Mtg Entries'!$A$2:$I$301, 4)</f>
        <v>Team Bath Athletic Club</v>
      </c>
      <c r="H89" s="7" t="str">
        <f>VLOOKUP($B89,'[1]Mtg Entries'!$A$2:$I$301, 6)</f>
        <v>U15B</v>
      </c>
    </row>
    <row r="90" spans="1:8" x14ac:dyDescent="0.25">
      <c r="A90" t="s">
        <v>10</v>
      </c>
      <c r="B90" s="7">
        <v>100</v>
      </c>
      <c r="C90" s="7">
        <v>14</v>
      </c>
      <c r="D90" s="10" t="s">
        <v>43</v>
      </c>
      <c r="E90" s="7" t="str">
        <f>VLOOKUP($B90,'[1]Mtg Entries'!$A$2:$I$301, 2)</f>
        <v>Euan</v>
      </c>
      <c r="F90" s="7" t="str">
        <f>VLOOKUP($B90,'[1]Mtg Entries'!$A$2:$I$301, 3)</f>
        <v>Meacock</v>
      </c>
      <c r="G90" s="7" t="str">
        <f>VLOOKUP($B90,'[1]Mtg Entries'!$A$2:$I$301, 4)</f>
        <v>North Somerset AC</v>
      </c>
      <c r="H90" s="7" t="str">
        <f>VLOOKUP($B90,'[1]Mtg Entries'!$A$2:$I$301, 6)</f>
        <v>U15B</v>
      </c>
    </row>
    <row r="91" spans="1:8" x14ac:dyDescent="0.25">
      <c r="D91"/>
    </row>
    <row r="92" spans="1:8" x14ac:dyDescent="0.25">
      <c r="D92"/>
    </row>
    <row r="93" spans="1:8" ht="15.75" x14ac:dyDescent="0.25">
      <c r="A93" t="s">
        <v>10</v>
      </c>
      <c r="B93" s="6">
        <v>104</v>
      </c>
      <c r="C93" s="7">
        <v>1</v>
      </c>
      <c r="D93" s="10" t="s">
        <v>44</v>
      </c>
      <c r="E93" s="7" t="str">
        <f>VLOOKUP($B93,'[1]Mtg Entries'!$A$2:$I$301, 2)</f>
        <v>Eliza</v>
      </c>
      <c r="F93" s="7" t="str">
        <f>VLOOKUP($B93,'[1]Mtg Entries'!$A$2:$I$301, 3)</f>
        <v>Bott</v>
      </c>
      <c r="G93" s="7" t="str">
        <f>VLOOKUP($B93,'[1]Mtg Entries'!$A$2:$I$301, 4)</f>
        <v>Bristol &amp; West AC</v>
      </c>
      <c r="H93" s="7" t="str">
        <f>VLOOKUP($B93,'[1]Mtg Entries'!$A$2:$I$301, 6)</f>
        <v>U17W</v>
      </c>
    </row>
    <row r="94" spans="1:8" ht="15.75" x14ac:dyDescent="0.25">
      <c r="A94" t="s">
        <v>10</v>
      </c>
      <c r="B94" s="6">
        <v>108</v>
      </c>
      <c r="C94" s="7">
        <v>2</v>
      </c>
      <c r="D94" s="10" t="s">
        <v>17</v>
      </c>
      <c r="E94" s="7" t="str">
        <f>VLOOKUP($B94,'[1]Mtg Entries'!$A$2:$I$301, 2)</f>
        <v>Molly</v>
      </c>
      <c r="F94" s="7" t="str">
        <f>VLOOKUP($B94,'[1]Mtg Entries'!$A$2:$I$301, 3)</f>
        <v>Smith</v>
      </c>
      <c r="G94" s="7" t="str">
        <f>VLOOKUP($B94,'[1]Mtg Entries'!$A$2:$I$301, 4)</f>
        <v>Bristol &amp; West AC</v>
      </c>
      <c r="H94" s="7" t="str">
        <f>VLOOKUP($B94,'[1]Mtg Entries'!$A$2:$I$301, 6)</f>
        <v>U17W</v>
      </c>
    </row>
    <row r="95" spans="1:8" ht="15.75" x14ac:dyDescent="0.25">
      <c r="A95" t="s">
        <v>10</v>
      </c>
      <c r="B95" s="6">
        <v>124</v>
      </c>
      <c r="C95" s="7">
        <v>3</v>
      </c>
      <c r="D95" s="10" t="s">
        <v>45</v>
      </c>
      <c r="E95" s="7" t="str">
        <f>VLOOKUP($B95,'[1]Mtg Entries'!$A$2:$I$301, 2)</f>
        <v>Libby</v>
      </c>
      <c r="F95" s="7" t="str">
        <f>VLOOKUP($B95,'[1]Mtg Entries'!$A$2:$I$301, 3)</f>
        <v>Harley</v>
      </c>
      <c r="G95" s="7" t="str">
        <f>VLOOKUP($B95,'[1]Mtg Entries'!$A$2:$I$301, 4)</f>
        <v>SGS College Athletics Academy</v>
      </c>
      <c r="H95" s="7" t="str">
        <f>VLOOKUP($B95,'[1]Mtg Entries'!$A$2:$I$301, 6)</f>
        <v>U20W</v>
      </c>
    </row>
    <row r="96" spans="1:8" x14ac:dyDescent="0.25">
      <c r="A96" t="s">
        <v>10</v>
      </c>
      <c r="B96" s="7">
        <v>110</v>
      </c>
      <c r="C96" s="7">
        <v>4</v>
      </c>
      <c r="D96" s="10" t="s">
        <v>46</v>
      </c>
      <c r="E96" s="7" t="str">
        <f>VLOOKUP($B96,'[1]Mtg Entries'!$A$2:$I$301, 2)</f>
        <v>Jasmine</v>
      </c>
      <c r="F96" s="7" t="str">
        <f>VLOOKUP($B96,'[1]Mtg Entries'!$A$2:$I$301, 3)</f>
        <v>Wallis</v>
      </c>
      <c r="G96" s="7" t="str">
        <f>VLOOKUP($B96,'[1]Mtg Entries'!$A$2:$I$301, 4)</f>
        <v>North Somerset AC</v>
      </c>
      <c r="H96" s="7" t="str">
        <f>VLOOKUP($B96,'[1]Mtg Entries'!$A$2:$I$301, 6)</f>
        <v>U17W</v>
      </c>
    </row>
    <row r="97" spans="1:8" ht="15.75" x14ac:dyDescent="0.25">
      <c r="A97" t="s">
        <v>10</v>
      </c>
      <c r="B97" s="6">
        <v>133</v>
      </c>
      <c r="C97" s="7">
        <v>5</v>
      </c>
      <c r="D97" s="10" t="s">
        <v>47</v>
      </c>
      <c r="E97" s="7" t="str">
        <f>VLOOKUP($B97,'[1]Mtg Entries'!$A$2:$I$301, 2)</f>
        <v>Emma</v>
      </c>
      <c r="F97" s="7" t="str">
        <f>VLOOKUP($B97,'[1]Mtg Entries'!$A$2:$I$301, 3)</f>
        <v>Gardner</v>
      </c>
      <c r="G97" s="7" t="str">
        <f>VLOOKUP($B97,'[1]Mtg Entries'!$A$2:$I$301, 4)</f>
        <v>Bristol &amp; West AC</v>
      </c>
      <c r="H97" s="7" t="str">
        <f>VLOOKUP($B97,'[1]Mtg Entries'!$A$2:$I$301, 6)</f>
        <v>SW</v>
      </c>
    </row>
    <row r="98" spans="1:8" ht="15.75" x14ac:dyDescent="0.25">
      <c r="A98" t="s">
        <v>10</v>
      </c>
      <c r="B98" s="6">
        <v>126</v>
      </c>
      <c r="C98" s="7">
        <v>6</v>
      </c>
      <c r="D98" s="10" t="s">
        <v>48</v>
      </c>
      <c r="E98" s="7" t="str">
        <f>VLOOKUP($B98,'[1]Mtg Entries'!$A$2:$I$301, 2)</f>
        <v>Katie</v>
      </c>
      <c r="F98" s="7" t="str">
        <f>VLOOKUP($B98,'[1]Mtg Entries'!$A$2:$I$301, 3)</f>
        <v>Ramsden</v>
      </c>
      <c r="G98" s="7" t="str">
        <f>VLOOKUP($B98,'[1]Mtg Entries'!$A$2:$I$301, 4)</f>
        <v>SGS College Athletics Academy</v>
      </c>
      <c r="H98" s="7" t="str">
        <f>VLOOKUP($B98,'[1]Mtg Entries'!$A$2:$I$301, 6)</f>
        <v>U20W</v>
      </c>
    </row>
    <row r="99" spans="1:8" ht="15.75" x14ac:dyDescent="0.25">
      <c r="A99" t="s">
        <v>10</v>
      </c>
      <c r="B99" s="6">
        <v>134</v>
      </c>
      <c r="C99" s="7">
        <v>7</v>
      </c>
      <c r="D99" s="10" t="s">
        <v>49</v>
      </c>
      <c r="E99" s="7" t="str">
        <f>VLOOKUP($B99,'[1]Mtg Entries'!$A$2:$I$301, 2)</f>
        <v>Caroline</v>
      </c>
      <c r="F99" s="7" t="str">
        <f>VLOOKUP($B99,'[1]Mtg Entries'!$A$2:$I$301, 3)</f>
        <v>Lavis</v>
      </c>
      <c r="G99" s="7" t="str">
        <f>VLOOKUP($B99,'[1]Mtg Entries'!$A$2:$I$301, 4)</f>
        <v>Yate &amp; Sodbury Striders</v>
      </c>
      <c r="H99" s="7" t="str">
        <f>VLOOKUP($B99,'[1]Mtg Entries'!$A$2:$I$301, 6)</f>
        <v>W75</v>
      </c>
    </row>
    <row r="100" spans="1:8" x14ac:dyDescent="0.25">
      <c r="B100" s="7"/>
      <c r="D100" s="9"/>
      <c r="E100" s="7"/>
      <c r="F100" s="7"/>
      <c r="G100" s="7"/>
      <c r="H100" s="7"/>
    </row>
    <row r="101" spans="1:8" x14ac:dyDescent="0.25">
      <c r="B101" s="7"/>
      <c r="D101" s="9"/>
      <c r="E101" s="7"/>
      <c r="F101" s="7"/>
      <c r="G101" s="7"/>
      <c r="H101" s="7"/>
    </row>
    <row r="102" spans="1:8" ht="15.75" x14ac:dyDescent="0.25">
      <c r="A102" t="s">
        <v>10</v>
      </c>
      <c r="B102" s="6">
        <v>131</v>
      </c>
      <c r="C102" s="7">
        <v>1</v>
      </c>
      <c r="D102" s="10" t="s">
        <v>50</v>
      </c>
      <c r="E102" s="7" t="str">
        <f>VLOOKUP($B102,'[1]Mtg Entries'!$A$2:$I$301, 2)</f>
        <v>Ollie</v>
      </c>
      <c r="F102" s="7" t="str">
        <f>VLOOKUP($B102,'[1]Mtg Entries'!$A$2:$I$301, 3)</f>
        <v>Robertson-Kurd</v>
      </c>
      <c r="G102" s="7" t="str">
        <f>VLOOKUP($B102,'[1]Mtg Entries'!$A$2:$I$301, 4)</f>
        <v>Bristol &amp; West AC</v>
      </c>
      <c r="H102" s="7" t="str">
        <f>VLOOKUP($B102,'[1]Mtg Entries'!$A$2:$I$301, 6)</f>
        <v>U20M</v>
      </c>
    </row>
    <row r="103" spans="1:8" ht="15.75" x14ac:dyDescent="0.25">
      <c r="A103" t="s">
        <v>10</v>
      </c>
      <c r="B103" s="6">
        <v>176</v>
      </c>
      <c r="C103" s="7">
        <v>2</v>
      </c>
      <c r="D103" s="10" t="s">
        <v>51</v>
      </c>
      <c r="E103" s="7" t="str">
        <f>VLOOKUP($B103,'[1]Mtg Entries'!$A$2:$I$301, 2)</f>
        <v>Vijay</v>
      </c>
      <c r="F103" s="7" t="str">
        <f>VLOOKUP($B103,'[1]Mtg Entries'!$A$2:$I$301, 3)</f>
        <v>Bakrania</v>
      </c>
      <c r="G103" s="7" t="str">
        <f>VLOOKUP($B103,'[1]Mtg Entries'!$A$2:$I$301, 4)</f>
        <v>Bristol &amp; West AC</v>
      </c>
      <c r="H103" s="7" t="str">
        <f>VLOOKUP($B103,'[1]Mtg Entries'!$A$2:$I$301, 6)</f>
        <v>U17M</v>
      </c>
    </row>
    <row r="104" spans="1:8" ht="15.75" x14ac:dyDescent="0.25">
      <c r="A104" t="s">
        <v>10</v>
      </c>
      <c r="B104" s="6">
        <v>112</v>
      </c>
      <c r="C104" s="7">
        <v>3</v>
      </c>
      <c r="D104" s="10" t="s">
        <v>52</v>
      </c>
      <c r="E104" s="7" t="str">
        <f>VLOOKUP($B104,'[1]Mtg Entries'!$A$2:$I$301, 2)</f>
        <v>Stan</v>
      </c>
      <c r="F104" s="7" t="str">
        <f>VLOOKUP($B104,'[1]Mtg Entries'!$A$2:$I$301, 3)</f>
        <v>Barker</v>
      </c>
      <c r="G104" s="7" t="str">
        <f>VLOOKUP($B104,'[1]Mtg Entries'!$A$2:$I$301, 4)</f>
        <v>North Somerset AC</v>
      </c>
      <c r="H104" s="7" t="str">
        <f>VLOOKUP($B104,'[1]Mtg Entries'!$A$2:$I$301, 6)</f>
        <v>U17M</v>
      </c>
    </row>
    <row r="105" spans="1:8" x14ac:dyDescent="0.25">
      <c r="A105" t="s">
        <v>10</v>
      </c>
      <c r="B105" s="7">
        <v>116</v>
      </c>
      <c r="C105" s="7">
        <v>4</v>
      </c>
      <c r="D105" s="10" t="s">
        <v>53</v>
      </c>
      <c r="E105" s="7" t="str">
        <f>VLOOKUP($B105,'[1]Mtg Entries'!$A$2:$I$301, 2)</f>
        <v>Elliot</v>
      </c>
      <c r="F105" s="7" t="str">
        <f>VLOOKUP($B105,'[1]Mtg Entries'!$A$2:$I$301, 3)</f>
        <v>Jeston</v>
      </c>
      <c r="G105" s="7" t="str">
        <f>VLOOKUP($B105,'[1]Mtg Entries'!$A$2:$I$301, 4)</f>
        <v>North Somerset AC</v>
      </c>
      <c r="H105" s="7" t="str">
        <f>VLOOKUP($B105,'[1]Mtg Entries'!$A$2:$I$301, 6)</f>
        <v>U17M</v>
      </c>
    </row>
    <row r="106" spans="1:8" ht="15.75" x14ac:dyDescent="0.25">
      <c r="A106" t="s">
        <v>10</v>
      </c>
      <c r="B106" s="6">
        <v>115</v>
      </c>
      <c r="C106" s="7">
        <v>5</v>
      </c>
      <c r="D106" s="10" t="s">
        <v>31</v>
      </c>
      <c r="E106" s="7" t="str">
        <f>VLOOKUP($B106,'[1]Mtg Entries'!$A$2:$I$301, 2)</f>
        <v>Patrick</v>
      </c>
      <c r="F106" s="7" t="str">
        <f>VLOOKUP($B106,'[1]Mtg Entries'!$A$2:$I$301, 3)</f>
        <v>Hipkiss</v>
      </c>
      <c r="G106" s="7" t="str">
        <f>VLOOKUP($B106,'[1]Mtg Entries'!$A$2:$I$301, 4)</f>
        <v>North Somerset AC</v>
      </c>
      <c r="H106" s="7" t="str">
        <f>VLOOKUP($B106,'[1]Mtg Entries'!$A$2:$I$301, 6)</f>
        <v>U17M</v>
      </c>
    </row>
    <row r="107" spans="1:8" ht="15.75" x14ac:dyDescent="0.25">
      <c r="A107" t="s">
        <v>10</v>
      </c>
      <c r="B107" s="6">
        <v>118</v>
      </c>
      <c r="C107" s="7">
        <v>6</v>
      </c>
      <c r="D107" s="10" t="s">
        <v>54</v>
      </c>
      <c r="E107" s="7" t="str">
        <f>VLOOKUP($B107,'[1]Mtg Entries'!$A$2:$I$301, 2)</f>
        <v>Seb</v>
      </c>
      <c r="F107" s="7" t="str">
        <f>VLOOKUP($B107,'[1]Mtg Entries'!$A$2:$I$301, 3)</f>
        <v>Leaney</v>
      </c>
      <c r="G107" s="7" t="str">
        <f>VLOOKUP($B107,'[1]Mtg Entries'!$A$2:$I$301, 4)</f>
        <v>North Somerset AC</v>
      </c>
      <c r="H107" s="7" t="str">
        <f>VLOOKUP($B107,'[1]Mtg Entries'!$A$2:$I$301, 6)</f>
        <v>U17M</v>
      </c>
    </row>
    <row r="108" spans="1:8" ht="15.75" x14ac:dyDescent="0.25">
      <c r="A108" t="s">
        <v>10</v>
      </c>
      <c r="B108" s="6">
        <v>113</v>
      </c>
      <c r="C108" s="7">
        <v>7</v>
      </c>
      <c r="D108" s="10" t="s">
        <v>55</v>
      </c>
      <c r="E108" s="7" t="str">
        <f>VLOOKUP($B108,'[1]Mtg Entries'!$A$2:$I$301, 2)</f>
        <v>Samuel</v>
      </c>
      <c r="F108" s="7" t="str">
        <f>VLOOKUP($B108,'[1]Mtg Entries'!$A$2:$I$301, 3)</f>
        <v>Davies</v>
      </c>
      <c r="G108" s="7" t="str">
        <f>VLOOKUP($B108,'[1]Mtg Entries'!$A$2:$I$301, 4)</f>
        <v>Team Bath Athletic Club  Chippenham Harriers</v>
      </c>
      <c r="H108" s="7" t="str">
        <f>VLOOKUP($B108,'[1]Mtg Entries'!$A$2:$I$301, 6)</f>
        <v>U17M</v>
      </c>
    </row>
    <row r="109" spans="1:8" x14ac:dyDescent="0.25">
      <c r="A109" t="s">
        <v>10</v>
      </c>
      <c r="B109" s="7">
        <v>114</v>
      </c>
      <c r="C109" s="7">
        <v>8</v>
      </c>
      <c r="D109" s="10" t="s">
        <v>56</v>
      </c>
      <c r="E109" s="7" t="str">
        <f>VLOOKUP($B109,'[1]Mtg Entries'!$A$2:$I$301, 2)</f>
        <v>Jacob</v>
      </c>
      <c r="F109" s="7" t="str">
        <f>VLOOKUP($B109,'[1]Mtg Entries'!$A$2:$I$301, 3)</f>
        <v>Forsbrook</v>
      </c>
      <c r="G109" s="7" t="str">
        <f>VLOOKUP($B109,'[1]Mtg Entries'!$A$2:$I$301, 4)</f>
        <v>North Somerset AC</v>
      </c>
      <c r="H109" s="7" t="str">
        <f>VLOOKUP($B109,'[1]Mtg Entries'!$A$2:$I$301, 6)</f>
        <v>U17M</v>
      </c>
    </row>
    <row r="110" spans="1:8" ht="15.75" x14ac:dyDescent="0.25">
      <c r="A110" t="s">
        <v>10</v>
      </c>
      <c r="B110" s="6">
        <v>130</v>
      </c>
      <c r="C110" s="7">
        <v>9</v>
      </c>
      <c r="D110" s="10" t="s">
        <v>57</v>
      </c>
      <c r="E110" s="7" t="str">
        <f>VLOOKUP($B110,'[1]Mtg Entries'!$A$2:$I$301, 2)</f>
        <v>Kyle</v>
      </c>
      <c r="F110" s="7" t="str">
        <f>VLOOKUP($B110,'[1]Mtg Entries'!$A$2:$I$301, 3)</f>
        <v>Burford</v>
      </c>
      <c r="G110" s="7" t="str">
        <f>VLOOKUP($B110,'[1]Mtg Entries'!$A$2:$I$301, 4)</f>
        <v>North Somerset AC</v>
      </c>
      <c r="H110" s="7" t="str">
        <f>VLOOKUP($B110,'[1]Mtg Entries'!$A$2:$I$301, 6)</f>
        <v>U20M</v>
      </c>
    </row>
    <row r="111" spans="1:8" x14ac:dyDescent="0.25">
      <c r="A111" t="s">
        <v>10</v>
      </c>
      <c r="B111" s="7">
        <v>119</v>
      </c>
      <c r="C111" s="7">
        <v>10</v>
      </c>
      <c r="D111" s="10" t="s">
        <v>58</v>
      </c>
      <c r="E111" s="7" t="str">
        <f>VLOOKUP($B111,'[1]Mtg Entries'!$A$2:$I$301, 2)</f>
        <v>Joel</v>
      </c>
      <c r="F111" s="7" t="str">
        <f>VLOOKUP($B111,'[1]Mtg Entries'!$A$2:$I$301, 3)</f>
        <v>Martineau</v>
      </c>
      <c r="G111" s="7" t="str">
        <f>VLOOKUP($B111,'[1]Mtg Entries'!$A$2:$I$301, 4)</f>
        <v>North Somerset AC</v>
      </c>
      <c r="H111" s="7" t="str">
        <f>VLOOKUP($B111,'[1]Mtg Entries'!$A$2:$I$301, 6)</f>
        <v>U17M</v>
      </c>
    </row>
    <row r="112" spans="1:8" x14ac:dyDescent="0.25">
      <c r="A112" t="s">
        <v>10</v>
      </c>
      <c r="B112" s="7">
        <v>122</v>
      </c>
      <c r="C112" s="7">
        <v>11</v>
      </c>
      <c r="D112" s="10" t="s">
        <v>59</v>
      </c>
      <c r="E112" s="7" t="str">
        <f>VLOOKUP($B112,'[1]Mtg Entries'!$A$2:$I$301, 2)</f>
        <v>Jude</v>
      </c>
      <c r="F112" s="7" t="str">
        <f>VLOOKUP($B112,'[1]Mtg Entries'!$A$2:$I$301, 3)</f>
        <v>Wait</v>
      </c>
      <c r="G112" s="7" t="str">
        <f>VLOOKUP($B112,'[1]Mtg Entries'!$A$2:$I$301, 4)</f>
        <v>North Somerset AC</v>
      </c>
      <c r="H112" s="7" t="str">
        <f>VLOOKUP($B112,'[1]Mtg Entries'!$A$2:$I$301, 6)</f>
        <v>U17M</v>
      </c>
    </row>
    <row r="113" spans="1:8" x14ac:dyDescent="0.25">
      <c r="D113"/>
    </row>
    <row r="114" spans="1:8" x14ac:dyDescent="0.25">
      <c r="D114"/>
    </row>
    <row r="115" spans="1:8" ht="15.75" x14ac:dyDescent="0.25">
      <c r="A115" t="s">
        <v>10</v>
      </c>
      <c r="B115" s="6">
        <v>135</v>
      </c>
      <c r="C115" s="7">
        <v>1</v>
      </c>
      <c r="D115" s="10" t="s">
        <v>60</v>
      </c>
      <c r="E115" s="7" t="str">
        <f>VLOOKUP($B115,'[1]Mtg Entries'!$A$2:$I$301, 2)</f>
        <v>David</v>
      </c>
      <c r="F115" s="7" t="str">
        <f>VLOOKUP($B115,'[1]Mtg Entries'!$A$2:$I$301, 3)</f>
        <v>Awde</v>
      </c>
      <c r="G115" s="7" t="str">
        <f>VLOOKUP($B115,'[1]Mtg Entries'!$A$2:$I$301, 4)</f>
        <v>Bristol &amp; West AC</v>
      </c>
      <c r="H115" s="7" t="str">
        <f>VLOOKUP($B115,'[1]Mtg Entries'!$A$2:$I$301, 6)</f>
        <v>SM</v>
      </c>
    </row>
    <row r="116" spans="1:8" ht="15.75" x14ac:dyDescent="0.25">
      <c r="A116" t="s">
        <v>10</v>
      </c>
      <c r="B116" s="6">
        <v>140</v>
      </c>
      <c r="C116" s="7">
        <v>2</v>
      </c>
      <c r="D116" s="10" t="s">
        <v>61</v>
      </c>
      <c r="E116" s="7" t="str">
        <f>VLOOKUP($B116,'[1]Mtg Entries'!$A$2:$I$301, 2)</f>
        <v>Elliott</v>
      </c>
      <c r="F116" s="7" t="str">
        <f>VLOOKUP($B116,'[1]Mtg Entries'!$A$2:$I$301, 3)</f>
        <v>Chard</v>
      </c>
      <c r="G116" s="7" t="str">
        <f>VLOOKUP($B116,'[1]Mtg Entries'!$A$2:$I$301, 4)</f>
        <v>Yate &amp; District AC</v>
      </c>
      <c r="H116" s="7" t="str">
        <f>VLOOKUP($B116,'[1]Mtg Entries'!$A$2:$I$301, 6)</f>
        <v>SM</v>
      </c>
    </row>
    <row r="117" spans="1:8" ht="15.75" x14ac:dyDescent="0.25">
      <c r="A117" t="s">
        <v>10</v>
      </c>
      <c r="B117" s="6">
        <v>145</v>
      </c>
      <c r="C117" s="7">
        <v>3</v>
      </c>
      <c r="D117" s="10" t="s">
        <v>62</v>
      </c>
      <c r="E117" s="7" t="str">
        <f>VLOOKUP($B117,'[1]Mtg Entries'!$A$2:$I$301, 2)</f>
        <v>Neil</v>
      </c>
      <c r="F117" s="7" t="str">
        <f>VLOOKUP($B117,'[1]Mtg Entries'!$A$2:$I$301, 3)</f>
        <v>Kennedy</v>
      </c>
      <c r="G117" s="7" t="str">
        <f>VLOOKUP($B117,'[1]Mtg Entries'!$A$2:$I$301, 4)</f>
        <v>Bristol &amp; West AC</v>
      </c>
      <c r="H117" s="7" t="str">
        <f>VLOOKUP($B117,'[1]Mtg Entries'!$A$2:$I$301, 6)</f>
        <v>M35</v>
      </c>
    </row>
    <row r="118" spans="1:8" x14ac:dyDescent="0.25">
      <c r="A118" t="s">
        <v>10</v>
      </c>
      <c r="B118" s="7">
        <v>139</v>
      </c>
      <c r="C118" s="7">
        <v>4</v>
      </c>
      <c r="D118" s="10" t="s">
        <v>63</v>
      </c>
      <c r="E118" s="7" t="str">
        <f>VLOOKUP($B118,'[1]Mtg Entries'!$A$2:$I$301, 2)</f>
        <v>Aaron</v>
      </c>
      <c r="F118" s="7" t="str">
        <f>VLOOKUP($B118,'[1]Mtg Entries'!$A$2:$I$301, 3)</f>
        <v>Bruce</v>
      </c>
      <c r="G118" s="7" t="str">
        <f>VLOOKUP($B118,'[1]Mtg Entries'!$A$2:$I$301, 4)</f>
        <v>Bristol &amp; West AC</v>
      </c>
      <c r="H118" s="7" t="str">
        <f>VLOOKUP($B118,'[1]Mtg Entries'!$A$2:$I$301, 6)</f>
        <v>SM</v>
      </c>
    </row>
    <row r="119" spans="1:8" ht="15.75" x14ac:dyDescent="0.25">
      <c r="A119" t="s">
        <v>10</v>
      </c>
      <c r="B119" s="6">
        <v>143</v>
      </c>
      <c r="C119" s="7">
        <v>5</v>
      </c>
      <c r="D119" s="10" t="s">
        <v>64</v>
      </c>
      <c r="E119" s="7" t="str">
        <f>VLOOKUP($B119,'[1]Mtg Entries'!$A$2:$I$301, 2)</f>
        <v>Daniel</v>
      </c>
      <c r="F119" s="7" t="str">
        <f>VLOOKUP($B119,'[1]Mtg Entries'!$A$2:$I$301, 3)</f>
        <v>Ellam</v>
      </c>
      <c r="G119" s="7" t="str">
        <f>VLOOKUP($B119,'[1]Mtg Entries'!$A$2:$I$301, 4)</f>
        <v>Bristol &amp; West AC</v>
      </c>
      <c r="H119" s="7" t="str">
        <f>VLOOKUP($B119,'[1]Mtg Entries'!$A$2:$I$301, 6)</f>
        <v>M35</v>
      </c>
    </row>
    <row r="120" spans="1:8" ht="15.75" x14ac:dyDescent="0.25">
      <c r="A120" t="s">
        <v>10</v>
      </c>
      <c r="B120" s="6">
        <v>146</v>
      </c>
      <c r="C120" s="7">
        <v>6</v>
      </c>
      <c r="D120" s="10" t="s">
        <v>65</v>
      </c>
      <c r="E120" s="7" t="str">
        <f>VLOOKUP($B120,'[1]Mtg Entries'!$A$2:$I$301, 2)</f>
        <v>Anthony</v>
      </c>
      <c r="F120" s="7" t="str">
        <f>VLOOKUP($B120,'[1]Mtg Entries'!$A$2:$I$301, 3)</f>
        <v>Lewis</v>
      </c>
      <c r="G120" s="7" t="str">
        <f>VLOOKUP($B120,'[1]Mtg Entries'!$A$2:$I$301, 4)</f>
        <v>Bristol &amp; West AC</v>
      </c>
      <c r="H120" s="7" t="str">
        <f>VLOOKUP($B120,'[1]Mtg Entries'!$A$2:$I$301, 6)</f>
        <v>SM</v>
      </c>
    </row>
    <row r="121" spans="1:8" ht="15.75" x14ac:dyDescent="0.25">
      <c r="A121" t="s">
        <v>10</v>
      </c>
      <c r="B121" s="6">
        <v>144</v>
      </c>
      <c r="C121" s="7">
        <v>7</v>
      </c>
      <c r="D121" s="10" t="s">
        <v>66</v>
      </c>
      <c r="E121" s="7" t="str">
        <f>VLOOKUP($B121,'[1]Mtg Entries'!$A$2:$I$301, 2)</f>
        <v>James</v>
      </c>
      <c r="F121" s="7" t="str">
        <f>VLOOKUP($B121,'[1]Mtg Entries'!$A$2:$I$301, 3)</f>
        <v>Hodge</v>
      </c>
      <c r="G121" s="7" t="str">
        <f>VLOOKUP($B121,'[1]Mtg Entries'!$A$2:$I$301, 4)</f>
        <v>Bristol &amp; West AC</v>
      </c>
      <c r="H121" s="7" t="str">
        <f>VLOOKUP($B121,'[1]Mtg Entries'!$A$2:$I$301, 6)</f>
        <v>M50</v>
      </c>
    </row>
    <row r="122" spans="1:8" x14ac:dyDescent="0.25">
      <c r="A122" t="s">
        <v>10</v>
      </c>
      <c r="B122" s="7">
        <v>138</v>
      </c>
      <c r="C122" s="7">
        <v>8</v>
      </c>
      <c r="D122" s="10" t="s">
        <v>67</v>
      </c>
      <c r="E122" s="7" t="str">
        <f>VLOOKUP($B122,'[1]Mtg Entries'!$A$2:$I$301, 2)</f>
        <v>Craig</v>
      </c>
      <c r="F122" s="7" t="str">
        <f>VLOOKUP($B122,'[1]Mtg Entries'!$A$2:$I$301, 3)</f>
        <v>Bridges</v>
      </c>
      <c r="G122" s="7" t="str">
        <f>VLOOKUP($B122,'[1]Mtg Entries'!$A$2:$I$301, 4)</f>
        <v>Team Bath Athletic Club</v>
      </c>
      <c r="H122" s="7" t="str">
        <f>VLOOKUP($B122,'[1]Mtg Entries'!$A$2:$I$301, 6)</f>
        <v>M35</v>
      </c>
    </row>
    <row r="123" spans="1:8" ht="15.75" x14ac:dyDescent="0.25">
      <c r="A123" t="s">
        <v>10</v>
      </c>
      <c r="B123" s="6">
        <v>147</v>
      </c>
      <c r="C123" s="7">
        <v>9</v>
      </c>
      <c r="D123" s="10" t="s">
        <v>68</v>
      </c>
      <c r="E123" s="7" t="str">
        <f>VLOOKUP($B123,'[1]Mtg Entries'!$A$2:$I$301, 2)</f>
        <v>Jonathan</v>
      </c>
      <c r="F123" s="7" t="str">
        <f>VLOOKUP($B123,'[1]Mtg Entries'!$A$2:$I$301, 3)</f>
        <v>Morrell</v>
      </c>
      <c r="G123" s="7" t="str">
        <f>VLOOKUP($B123,'[1]Mtg Entries'!$A$2:$I$301, 4)</f>
        <v>Corsham Running Club</v>
      </c>
      <c r="H123" s="7" t="str">
        <f>VLOOKUP($B123,'[1]Mtg Entries'!$A$2:$I$301, 6)</f>
        <v>M45</v>
      </c>
    </row>
    <row r="124" spans="1:8" x14ac:dyDescent="0.25">
      <c r="A124" t="s">
        <v>10</v>
      </c>
      <c r="B124" s="7">
        <v>142</v>
      </c>
      <c r="C124" s="7">
        <v>10</v>
      </c>
      <c r="D124" s="10" t="s">
        <v>69</v>
      </c>
      <c r="E124" s="7" t="str">
        <f>VLOOKUP($B124,'[1]Mtg Entries'!$A$2:$I$301, 2)</f>
        <v>Paul</v>
      </c>
      <c r="F124" s="7" t="str">
        <f>VLOOKUP($B124,'[1]Mtg Entries'!$A$2:$I$301, 3)</f>
        <v>Edwards</v>
      </c>
      <c r="G124" s="7">
        <f>VLOOKUP($B124,'[1]Mtg Entries'!$A$2:$I$301, 4)</f>
        <v>0</v>
      </c>
      <c r="H124" s="7" t="str">
        <f>VLOOKUP($B124,'[1]Mtg Entries'!$A$2:$I$301, 6)</f>
        <v>M45</v>
      </c>
    </row>
    <row r="125" spans="1:8" ht="15.75" x14ac:dyDescent="0.25">
      <c r="A125" t="s">
        <v>10</v>
      </c>
      <c r="B125" s="6">
        <v>137</v>
      </c>
      <c r="C125" s="7">
        <v>11</v>
      </c>
      <c r="D125" s="10" t="s">
        <v>70</v>
      </c>
      <c r="E125" s="7" t="str">
        <f>VLOOKUP($B125,'[1]Mtg Entries'!$A$2:$I$301, 2)</f>
        <v>David</v>
      </c>
      <c r="F125" s="7" t="str">
        <f>VLOOKUP($B125,'[1]Mtg Entries'!$A$2:$I$301, 3)</f>
        <v>Bedwell</v>
      </c>
      <c r="G125" s="7" t="str">
        <f>VLOOKUP($B125,'[1]Mtg Entries'!$A$2:$I$301, 4)</f>
        <v>Bristol &amp; West AC</v>
      </c>
      <c r="H125" s="7" t="str">
        <f>VLOOKUP($B125,'[1]Mtg Entries'!$A$2:$I$301, 6)</f>
        <v>M65</v>
      </c>
    </row>
    <row r="126" spans="1:8" x14ac:dyDescent="0.25">
      <c r="D126"/>
    </row>
    <row r="127" spans="1:8" x14ac:dyDescent="0.25">
      <c r="D127"/>
    </row>
    <row r="128" spans="1:8" ht="15.75" x14ac:dyDescent="0.25">
      <c r="A128" t="s">
        <v>71</v>
      </c>
      <c r="B128" s="11">
        <v>64</v>
      </c>
      <c r="C128" s="12">
        <v>1</v>
      </c>
      <c r="D128" s="13">
        <v>4.01</v>
      </c>
      <c r="E128" s="12" t="str">
        <f>VLOOKUP($B128,'[1]Mtg Entries'!$A$2:$I$301, 2)</f>
        <v>Olivia</v>
      </c>
      <c r="F128" s="12" t="str">
        <f>VLOOKUP($B128,'[1]Mtg Entries'!$A$2:$I$301, 3)</f>
        <v>Powell</v>
      </c>
      <c r="G128" s="12" t="str">
        <f>VLOOKUP($B128,'[1]Mtg Entries'!$A$2:$I$301, 4)</f>
        <v>Yate &amp; District AC</v>
      </c>
      <c r="H128" s="12" t="str">
        <f>VLOOKUP($B128,'[1]Mtg Entries'!$A$2:$I$301, 6)</f>
        <v>U13G</v>
      </c>
    </row>
    <row r="129" spans="1:8" ht="15.75" x14ac:dyDescent="0.25">
      <c r="A129" t="s">
        <v>71</v>
      </c>
      <c r="B129" s="11">
        <v>68</v>
      </c>
      <c r="C129" s="12">
        <v>2</v>
      </c>
      <c r="D129" s="13">
        <v>3.86</v>
      </c>
      <c r="E129" s="12" t="str">
        <f>VLOOKUP($B129,'[1]Mtg Entries'!$A$2:$I$301, 2)</f>
        <v>Lily</v>
      </c>
      <c r="F129" s="12" t="str">
        <f>VLOOKUP($B129,'[1]Mtg Entries'!$A$2:$I$301, 3)</f>
        <v>Walenciejczyk Panada</v>
      </c>
      <c r="G129" s="12" t="str">
        <f>VLOOKUP($B129,'[1]Mtg Entries'!$A$2:$I$301, 4)</f>
        <v>Bristol &amp; West AC</v>
      </c>
      <c r="H129" s="12" t="str">
        <f>VLOOKUP($B129,'[1]Mtg Entries'!$A$2:$I$301, 6)</f>
        <v>U13G</v>
      </c>
    </row>
    <row r="130" spans="1:8" ht="15.75" x14ac:dyDescent="0.25">
      <c r="A130" t="s">
        <v>71</v>
      </c>
      <c r="B130" s="11">
        <v>66</v>
      </c>
      <c r="C130" s="12">
        <v>3</v>
      </c>
      <c r="D130" s="13">
        <v>3.68</v>
      </c>
      <c r="E130" s="12" t="str">
        <f>VLOOKUP($B130,'[1]Mtg Entries'!$A$2:$I$301, 2)</f>
        <v>Scarlett</v>
      </c>
      <c r="F130" s="12" t="str">
        <f>VLOOKUP($B130,'[1]Mtg Entries'!$A$2:$I$301, 3)</f>
        <v>Smith</v>
      </c>
      <c r="G130" s="12" t="str">
        <f>VLOOKUP($B130,'[1]Mtg Entries'!$A$2:$I$301, 4)</f>
        <v>Bristol &amp; West AC</v>
      </c>
      <c r="H130" s="12" t="str">
        <f>VLOOKUP($B130,'[1]Mtg Entries'!$A$2:$I$301, 6)</f>
        <v>U13G</v>
      </c>
    </row>
    <row r="131" spans="1:8" ht="15.75" x14ac:dyDescent="0.25">
      <c r="A131" t="s">
        <v>71</v>
      </c>
      <c r="B131" s="11">
        <v>65</v>
      </c>
      <c r="C131" s="12">
        <v>4</v>
      </c>
      <c r="D131" s="13">
        <v>3.66</v>
      </c>
      <c r="E131" s="12" t="str">
        <f>VLOOKUP($B131,'[1]Mtg Entries'!$A$2:$I$301, 2)</f>
        <v>Trudie</v>
      </c>
      <c r="F131" s="12" t="str">
        <f>VLOOKUP($B131,'[1]Mtg Entries'!$A$2:$I$301, 3)</f>
        <v>Raper-Thornell</v>
      </c>
      <c r="G131" s="12" t="str">
        <f>VLOOKUP($B131,'[1]Mtg Entries'!$A$2:$I$301, 4)</f>
        <v>Yate &amp; District AC</v>
      </c>
      <c r="H131" s="12" t="str">
        <f>VLOOKUP($B131,'[1]Mtg Entries'!$A$2:$I$301, 6)</f>
        <v>U13G</v>
      </c>
    </row>
    <row r="132" spans="1:8" ht="15.75" x14ac:dyDescent="0.25">
      <c r="A132" t="s">
        <v>71</v>
      </c>
      <c r="B132" s="11">
        <v>63</v>
      </c>
      <c r="C132" s="12">
        <v>5</v>
      </c>
      <c r="D132" s="13">
        <v>3.54</v>
      </c>
      <c r="E132" s="12" t="str">
        <f>VLOOKUP($B132,'[1]Mtg Entries'!$A$2:$I$301, 2)</f>
        <v>Sophie</v>
      </c>
      <c r="F132" s="12" t="str">
        <f>VLOOKUP($B132,'[1]Mtg Entries'!$A$2:$I$301, 3)</f>
        <v>Piddington</v>
      </c>
      <c r="G132" s="12" t="str">
        <f>VLOOKUP($B132,'[1]Mtg Entries'!$A$2:$I$301, 4)</f>
        <v>Newport Harriers</v>
      </c>
      <c r="H132" s="12" t="str">
        <f>VLOOKUP($B132,'[1]Mtg Entries'!$A$2:$I$301, 6)</f>
        <v>U13G</v>
      </c>
    </row>
    <row r="133" spans="1:8" ht="15.75" x14ac:dyDescent="0.25">
      <c r="A133" t="s">
        <v>71</v>
      </c>
      <c r="B133" s="11">
        <v>67</v>
      </c>
      <c r="C133" s="12">
        <v>6</v>
      </c>
      <c r="D133" s="13">
        <v>3.44</v>
      </c>
      <c r="E133" s="12" t="str">
        <f>VLOOKUP($B133,'[1]Mtg Entries'!$A$2:$I$301, 2)</f>
        <v>Isabelle</v>
      </c>
      <c r="F133" s="12" t="str">
        <f>VLOOKUP($B133,'[1]Mtg Entries'!$A$2:$I$301, 3)</f>
        <v>Spencer</v>
      </c>
      <c r="G133" s="12" t="str">
        <f>VLOOKUP($B133,'[1]Mtg Entries'!$A$2:$I$301, 4)</f>
        <v>Bristol &amp; West AC</v>
      </c>
      <c r="H133" s="12" t="str">
        <f>VLOOKUP($B133,'[1]Mtg Entries'!$A$2:$I$301, 6)</f>
        <v>U13G</v>
      </c>
    </row>
    <row r="134" spans="1:8" ht="15.75" x14ac:dyDescent="0.25">
      <c r="A134" t="s">
        <v>71</v>
      </c>
      <c r="B134" s="11">
        <v>57</v>
      </c>
      <c r="C134" s="12">
        <v>7</v>
      </c>
      <c r="D134" s="13">
        <v>3.43</v>
      </c>
      <c r="E134" s="12" t="str">
        <f>VLOOKUP($B134,'[1]Mtg Entries'!$A$2:$I$301, 2)</f>
        <v>Natalia</v>
      </c>
      <c r="F134" s="12" t="str">
        <f>VLOOKUP($B134,'[1]Mtg Entries'!$A$2:$I$301, 3)</f>
        <v>Adamska</v>
      </c>
      <c r="G134" s="12" t="s">
        <v>76</v>
      </c>
      <c r="H134" s="12" t="str">
        <f>VLOOKUP($B134,'[1]Mtg Entries'!$A$2:$I$301, 6)</f>
        <v>U13G</v>
      </c>
    </row>
    <row r="135" spans="1:8" ht="15.75" x14ac:dyDescent="0.25">
      <c r="B135" s="11"/>
      <c r="C135" s="12"/>
      <c r="D135" s="13"/>
      <c r="E135" s="12"/>
      <c r="F135" s="12"/>
      <c r="G135" s="12"/>
      <c r="H135" s="12"/>
    </row>
    <row r="136" spans="1:8" ht="15.75" x14ac:dyDescent="0.25">
      <c r="A136" t="s">
        <v>71</v>
      </c>
      <c r="B136" s="11">
        <v>80</v>
      </c>
      <c r="C136" s="12">
        <v>1</v>
      </c>
      <c r="D136" s="13">
        <v>4.13</v>
      </c>
      <c r="E136" s="12" t="str">
        <f>VLOOKUP($B136,'[1]Mtg Entries'!$A$2:$I$301, 2)</f>
        <v>Oscar</v>
      </c>
      <c r="F136" s="12" t="str">
        <f>VLOOKUP($B136,'[1]Mtg Entries'!$A$2:$I$301, 3)</f>
        <v>Warren</v>
      </c>
      <c r="G136" s="12" t="str">
        <f>VLOOKUP($B136,'[1]Mtg Entries'!$A$2:$I$301, 4)</f>
        <v>North Somerset AC</v>
      </c>
      <c r="H136" s="12" t="str">
        <f>VLOOKUP($B136,'[1]Mtg Entries'!$A$2:$I$301, 6)</f>
        <v>U13B</v>
      </c>
    </row>
    <row r="137" spans="1:8" ht="15.75" x14ac:dyDescent="0.25">
      <c r="A137" t="s">
        <v>71</v>
      </c>
      <c r="B137" s="11">
        <v>70</v>
      </c>
      <c r="C137" s="12">
        <v>2</v>
      </c>
      <c r="D137" s="13">
        <v>3.98</v>
      </c>
      <c r="E137" s="12" t="str">
        <f>VLOOKUP($B137,'[1]Mtg Entries'!$A$2:$I$301, 2)</f>
        <v>Jonathan</v>
      </c>
      <c r="F137" s="12" t="str">
        <f>VLOOKUP($B137,'[1]Mtg Entries'!$A$2:$I$301, 3)</f>
        <v>Aston</v>
      </c>
      <c r="G137" s="12" t="str">
        <f>VLOOKUP($B137,'[1]Mtg Entries'!$A$2:$I$301, 4)</f>
        <v>North Somerset AC</v>
      </c>
      <c r="H137" s="12" t="str">
        <f>VLOOKUP($B137,'[1]Mtg Entries'!$A$2:$I$301, 6)</f>
        <v>U13B</v>
      </c>
    </row>
    <row r="138" spans="1:8" ht="15.75" x14ac:dyDescent="0.25">
      <c r="A138" t="s">
        <v>71</v>
      </c>
      <c r="B138" s="11">
        <v>69</v>
      </c>
      <c r="C138" s="12">
        <v>3</v>
      </c>
      <c r="D138" s="13">
        <v>3.74</v>
      </c>
      <c r="E138" s="12" t="str">
        <f>VLOOKUP($B138,'[1]Mtg Entries'!$A$2:$I$301, 2)</f>
        <v>Cadel</v>
      </c>
      <c r="F138" s="12" t="str">
        <f>VLOOKUP($B138,'[1]Mtg Entries'!$A$2:$I$301, 3)</f>
        <v>Anaya</v>
      </c>
      <c r="G138" s="12">
        <f>VLOOKUP($B138,'[1]Mtg Entries'!$A$2:$I$301, 4)</f>
        <v>0</v>
      </c>
      <c r="H138" s="12" t="str">
        <f>VLOOKUP($B138,'[1]Mtg Entries'!$A$2:$I$301, 6)</f>
        <v>U13B</v>
      </c>
    </row>
    <row r="139" spans="1:8" ht="15.75" x14ac:dyDescent="0.25">
      <c r="A139" t="s">
        <v>71</v>
      </c>
      <c r="B139" s="11">
        <v>154</v>
      </c>
      <c r="C139" s="12">
        <v>4</v>
      </c>
      <c r="D139" s="13">
        <v>3.69</v>
      </c>
      <c r="E139" s="12" t="str">
        <f>VLOOKUP($B139,'[1]Mtg Entries'!$A$2:$I$301, 2)</f>
        <v>James</v>
      </c>
      <c r="F139" s="12" t="str">
        <f>VLOOKUP($B139,'[1]Mtg Entries'!$A$2:$I$301, 3)</f>
        <v>Hatherall</v>
      </c>
      <c r="G139" s="12" t="str">
        <f>VLOOKUP($B139,'[1]Mtg Entries'!$A$2:$I$301, 4)</f>
        <v>North Somerset AC</v>
      </c>
      <c r="H139" s="12" t="str">
        <f>VLOOKUP($B139,'[1]Mtg Entries'!$A$2:$I$301, 6)</f>
        <v>U13B</v>
      </c>
    </row>
    <row r="140" spans="1:8" ht="15.75" x14ac:dyDescent="0.25">
      <c r="A140" t="s">
        <v>71</v>
      </c>
      <c r="B140" s="11">
        <v>77</v>
      </c>
      <c r="C140" s="12">
        <v>5</v>
      </c>
      <c r="D140" s="13">
        <v>3.58</v>
      </c>
      <c r="E140" s="12" t="str">
        <f>VLOOKUP($B140,'[1]Mtg Entries'!$A$2:$I$301, 2)</f>
        <v>Bay</v>
      </c>
      <c r="F140" s="12" t="str">
        <f>VLOOKUP($B140,'[1]Mtg Entries'!$A$2:$I$301, 3)</f>
        <v>Roach</v>
      </c>
      <c r="G140" s="12" t="str">
        <f>VLOOKUP($B140,'[1]Mtg Entries'!$A$2:$I$301, 4)</f>
        <v>North Somerset AC</v>
      </c>
      <c r="H140" s="12" t="str">
        <f>VLOOKUP($B140,'[1]Mtg Entries'!$A$2:$I$301, 6)</f>
        <v>U13B</v>
      </c>
    </row>
    <row r="141" spans="1:8" ht="15.75" x14ac:dyDescent="0.25">
      <c r="A141" t="s">
        <v>71</v>
      </c>
      <c r="B141" s="11">
        <v>79</v>
      </c>
      <c r="C141" s="12">
        <v>6</v>
      </c>
      <c r="D141" s="13">
        <v>3.56</v>
      </c>
      <c r="E141" s="12" t="str">
        <f>VLOOKUP($B141,'[1]Mtg Entries'!$A$2:$I$301, 2)</f>
        <v>Alexander</v>
      </c>
      <c r="F141" s="12" t="str">
        <f>VLOOKUP($B141,'[1]Mtg Entries'!$A$2:$I$301, 3)</f>
        <v>Stokes</v>
      </c>
      <c r="G141" s="12" t="str">
        <f>VLOOKUP($B141,'[1]Mtg Entries'!$A$2:$I$301, 4)</f>
        <v>Team Bath Athletic Club</v>
      </c>
      <c r="H141" s="12" t="str">
        <f>VLOOKUP($B141,'[1]Mtg Entries'!$A$2:$I$301, 6)</f>
        <v>U13B</v>
      </c>
    </row>
    <row r="142" spans="1:8" ht="15.75" x14ac:dyDescent="0.25">
      <c r="A142" t="s">
        <v>71</v>
      </c>
      <c r="B142" s="11">
        <v>152</v>
      </c>
      <c r="C142" s="12">
        <v>7</v>
      </c>
      <c r="D142" s="13">
        <v>3.26</v>
      </c>
      <c r="E142" s="12" t="str">
        <f>VLOOKUP($B142,'[1]Mtg Entries'!$A$2:$I$301, 2)</f>
        <v>Joshua</v>
      </c>
      <c r="F142" s="12" t="str">
        <f>VLOOKUP($B142,'[1]Mtg Entries'!$A$2:$I$301, 3)</f>
        <v>Edwards</v>
      </c>
      <c r="G142" s="12" t="str">
        <f>VLOOKUP($B142,'[1]Mtg Entries'!$A$2:$I$301, 4)</f>
        <v>Yate &amp; District AC</v>
      </c>
      <c r="H142" s="12" t="str">
        <f>VLOOKUP($B142,'[1]Mtg Entries'!$A$2:$I$301, 6)</f>
        <v>U13B</v>
      </c>
    </row>
    <row r="143" spans="1:8" x14ac:dyDescent="0.25">
      <c r="B143" s="3"/>
      <c r="C143" s="12"/>
      <c r="D143" s="3"/>
      <c r="E143" s="3"/>
      <c r="F143" s="3"/>
      <c r="G143" s="3"/>
      <c r="H143" s="3"/>
    </row>
    <row r="144" spans="1:8" x14ac:dyDescent="0.25">
      <c r="B144" s="3"/>
      <c r="C144" s="3"/>
      <c r="D144" s="3"/>
      <c r="E144" s="3"/>
      <c r="F144" s="3"/>
      <c r="G144" s="3"/>
      <c r="H144" s="3"/>
    </row>
    <row r="145" spans="1:8" ht="15.75" x14ac:dyDescent="0.25">
      <c r="A145" t="s">
        <v>72</v>
      </c>
      <c r="B145" s="11">
        <v>83</v>
      </c>
      <c r="C145" s="12">
        <v>1</v>
      </c>
      <c r="D145" s="13">
        <v>10.4</v>
      </c>
      <c r="E145" s="12" t="str">
        <f>VLOOKUP($B145,'[1]Mtg Entries'!$A$2:$I$301, 2)</f>
        <v>Charlotte</v>
      </c>
      <c r="F145" s="12" t="str">
        <f>VLOOKUP($B145,'[1]Mtg Entries'!$A$2:$I$301, 3)</f>
        <v>Bell</v>
      </c>
      <c r="G145" s="12" t="str">
        <f>VLOOKUP($B145,'[1]Mtg Entries'!$A$2:$I$301, 4)</f>
        <v>Stroud &amp; District AC</v>
      </c>
      <c r="H145" s="12" t="str">
        <f>VLOOKUP($B145,'[1]Mtg Entries'!$A$2:$I$301, 6)</f>
        <v>U15G</v>
      </c>
    </row>
    <row r="146" spans="1:8" ht="15.75" x14ac:dyDescent="0.25">
      <c r="A146" t="s">
        <v>72</v>
      </c>
      <c r="B146" s="11">
        <v>84</v>
      </c>
      <c r="C146" s="12">
        <v>2</v>
      </c>
      <c r="D146" s="13">
        <v>9.02</v>
      </c>
      <c r="E146" s="12" t="str">
        <f>VLOOKUP($B146,'[1]Mtg Entries'!$A$2:$I$301, 2)</f>
        <v>Sophia</v>
      </c>
      <c r="F146" s="12" t="str">
        <f>VLOOKUP($B146,'[1]Mtg Entries'!$A$2:$I$301, 3)</f>
        <v>Bowell</v>
      </c>
      <c r="G146" s="12" t="str">
        <f>VLOOKUP($B146,'[1]Mtg Entries'!$A$2:$I$301, 4)</f>
        <v>Bristol &amp; West AC</v>
      </c>
      <c r="H146" s="12" t="str">
        <f>VLOOKUP($B146,'[1]Mtg Entries'!$A$2:$I$301, 6)</f>
        <v>U15G</v>
      </c>
    </row>
    <row r="147" spans="1:8" ht="15.75" x14ac:dyDescent="0.25">
      <c r="A147" t="s">
        <v>72</v>
      </c>
      <c r="B147" s="11">
        <v>82</v>
      </c>
      <c r="C147" s="12">
        <v>3</v>
      </c>
      <c r="D147" s="13">
        <v>8.41</v>
      </c>
      <c r="E147" s="12" t="str">
        <f>VLOOKUP($B147,'[1]Mtg Entries'!$A$2:$I$301, 2)</f>
        <v>Alice</v>
      </c>
      <c r="F147" s="12" t="str">
        <f>VLOOKUP($B147,'[1]Mtg Entries'!$A$2:$I$301, 3)</f>
        <v>Bassett</v>
      </c>
      <c r="G147" s="12" t="str">
        <f>VLOOKUP($B147,'[1]Mtg Entries'!$A$2:$I$301, 4)</f>
        <v>Team Bath Athletic Club</v>
      </c>
      <c r="H147" s="12" t="str">
        <f>VLOOKUP($B147,'[1]Mtg Entries'!$A$2:$I$301, 6)</f>
        <v>U15G</v>
      </c>
    </row>
    <row r="148" spans="1:8" ht="15.75" x14ac:dyDescent="0.25">
      <c r="A148" t="s">
        <v>72</v>
      </c>
      <c r="B148" s="11">
        <v>107</v>
      </c>
      <c r="C148" s="12">
        <v>1</v>
      </c>
      <c r="D148" s="13">
        <v>9.5399999999999991</v>
      </c>
      <c r="E148" s="12" t="str">
        <f>VLOOKUP($B148,'[1]Mtg Entries'!$A$2:$I$301, 2)</f>
        <v>Esme</v>
      </c>
      <c r="F148" s="12" t="str">
        <f>VLOOKUP($B148,'[1]Mtg Entries'!$A$2:$I$301, 3)</f>
        <v>McKenzie</v>
      </c>
      <c r="G148" s="12" t="s">
        <v>73</v>
      </c>
      <c r="H148" s="12" t="str">
        <f>VLOOKUP($B148,'[1]Mtg Entries'!$A$2:$I$301, 6)</f>
        <v>U17W</v>
      </c>
    </row>
    <row r="149" spans="1:8" ht="15.75" x14ac:dyDescent="0.25">
      <c r="A149" t="s">
        <v>72</v>
      </c>
      <c r="B149" s="11">
        <v>105</v>
      </c>
      <c r="C149" s="12">
        <v>2</v>
      </c>
      <c r="D149" s="13">
        <v>8.15</v>
      </c>
      <c r="E149" s="12" t="str">
        <f>VLOOKUP($B149,'[1]Mtg Entries'!$A$2:$I$301, 2)</f>
        <v>Maeve</v>
      </c>
      <c r="F149" s="12" t="str">
        <f>VLOOKUP($B149,'[1]Mtg Entries'!$A$2:$I$301, 3)</f>
        <v>McGee</v>
      </c>
      <c r="G149" s="12" t="str">
        <f>VLOOKUP($B149,'[1]Mtg Entries'!$A$2:$I$301, 4)</f>
        <v>Team Bath Athletic Club</v>
      </c>
      <c r="H149" s="12" t="str">
        <f>VLOOKUP($B149,'[1]Mtg Entries'!$A$2:$I$301, 6)</f>
        <v>U17W</v>
      </c>
    </row>
    <row r="150" spans="1:8" ht="15.75" x14ac:dyDescent="0.25">
      <c r="A150" t="s">
        <v>72</v>
      </c>
      <c r="B150" s="11">
        <v>132</v>
      </c>
      <c r="C150" s="12">
        <v>1</v>
      </c>
      <c r="D150" s="13">
        <v>13.33</v>
      </c>
      <c r="E150" s="12" t="str">
        <f>VLOOKUP($B150,'[1]Mtg Entries'!$A$2:$I$301, 2)</f>
        <v>Destiny</v>
      </c>
      <c r="F150" s="12" t="str">
        <f>VLOOKUP($B150,'[1]Mtg Entries'!$A$2:$I$301, 3)</f>
        <v>Sadiku</v>
      </c>
      <c r="G150" s="12" t="str">
        <f>VLOOKUP($B150,'[1]Mtg Entries'!$A$2:$I$301, 4)</f>
        <v>Bristol &amp; West AC</v>
      </c>
      <c r="H150" s="12" t="str">
        <f>VLOOKUP($B150,'[1]Mtg Entries'!$A$2:$I$301, 6)</f>
        <v>U20M</v>
      </c>
    </row>
    <row r="151" spans="1:8" ht="15.75" x14ac:dyDescent="0.25">
      <c r="A151" t="s">
        <v>72</v>
      </c>
      <c r="B151" s="11">
        <v>177</v>
      </c>
      <c r="C151" s="12">
        <v>1</v>
      </c>
      <c r="D151" s="13">
        <v>12.17</v>
      </c>
      <c r="E151" s="12" t="str">
        <f>VLOOKUP($B151,'[1]Mtg Entries'!$A$2:$I$301, 2)</f>
        <v>Thomas</v>
      </c>
      <c r="F151" s="12" t="str">
        <f>VLOOKUP($B151,'[1]Mtg Entries'!$A$2:$I$301, 3)</f>
        <v>Mattis-King</v>
      </c>
      <c r="G151" s="12" t="str">
        <f>VLOOKUP($B151,'[1]Mtg Entries'!$A$2:$I$301, 4)</f>
        <v>Bristol &amp; West AC</v>
      </c>
      <c r="H151" s="12" t="str">
        <f>VLOOKUP($B151,'[1]Mtg Entries'!$A$2:$I$301, 6)</f>
        <v>U15B</v>
      </c>
    </row>
    <row r="152" spans="1:8" x14ac:dyDescent="0.25">
      <c r="B152" s="3"/>
      <c r="C152" s="3"/>
      <c r="D152" s="3"/>
      <c r="E152" s="3"/>
      <c r="F152" s="3"/>
      <c r="G152" s="3"/>
      <c r="H152" s="3"/>
    </row>
    <row r="153" spans="1:8" x14ac:dyDescent="0.25">
      <c r="B153" s="3"/>
      <c r="C153" s="3"/>
      <c r="D153" s="3"/>
      <c r="E153" s="3"/>
      <c r="F153" s="3"/>
      <c r="G153" s="3"/>
      <c r="H153" s="3"/>
    </row>
    <row r="154" spans="1:8" x14ac:dyDescent="0.25">
      <c r="B154" s="3"/>
      <c r="C154" s="3"/>
      <c r="D154" s="3"/>
      <c r="E154" s="3"/>
      <c r="F154" s="3"/>
      <c r="G154" s="3"/>
      <c r="H154" s="3"/>
    </row>
    <row r="155" spans="1:8" x14ac:dyDescent="0.25">
      <c r="B155" s="3"/>
      <c r="C155" s="3"/>
      <c r="D155" s="3"/>
      <c r="E155" s="3"/>
      <c r="F155" s="3"/>
      <c r="G155" s="3"/>
      <c r="H155" s="3"/>
    </row>
    <row r="156" spans="1:8" ht="15.75" x14ac:dyDescent="0.25">
      <c r="A156" t="s">
        <v>74</v>
      </c>
      <c r="B156" s="11">
        <v>88</v>
      </c>
      <c r="C156" s="12">
        <v>1</v>
      </c>
      <c r="D156" s="13">
        <v>1.35</v>
      </c>
      <c r="E156" s="12" t="str">
        <f>VLOOKUP($B156,'[1]Mtg Entries'!$A$2:$I$301, 2)</f>
        <v>Aoife</v>
      </c>
      <c r="F156" s="12" t="str">
        <f>VLOOKUP($B156,'[1]Mtg Entries'!$A$2:$I$301, 3)</f>
        <v>Mcgee</v>
      </c>
      <c r="G156" s="12" t="str">
        <f>VLOOKUP($B156,'[1]Mtg Entries'!$A$2:$I$301, 4)</f>
        <v>Team Bath Athletic Club</v>
      </c>
      <c r="H156" s="12" t="str">
        <f>VLOOKUP($B156,'[1]Mtg Entries'!$A$2:$I$301, 6)</f>
        <v>U15G</v>
      </c>
    </row>
    <row r="157" spans="1:8" ht="15.75" x14ac:dyDescent="0.25">
      <c r="A157" t="s">
        <v>74</v>
      </c>
      <c r="B157" s="11">
        <v>94</v>
      </c>
      <c r="C157" s="12">
        <v>2</v>
      </c>
      <c r="D157" s="13">
        <v>1.2</v>
      </c>
      <c r="E157" s="12" t="str">
        <f>VLOOKUP($B157,'[1]Mtg Entries'!$A$2:$I$301, 2)</f>
        <v>Matilda</v>
      </c>
      <c r="F157" s="12" t="str">
        <f>VLOOKUP($B157,'[1]Mtg Entries'!$A$2:$I$301, 3)</f>
        <v>Willingham</v>
      </c>
      <c r="G157" s="12" t="str">
        <f>VLOOKUP($B157,'[1]Mtg Entries'!$A$2:$I$301, 4)</f>
        <v>Team Bath Athletic Club</v>
      </c>
      <c r="H157" s="12" t="str">
        <f>VLOOKUP($B157,'[1]Mtg Entries'!$A$2:$I$301, 6)</f>
        <v>U15G</v>
      </c>
    </row>
    <row r="158" spans="1:8" ht="15.75" x14ac:dyDescent="0.25">
      <c r="B158" s="11"/>
      <c r="C158" s="12"/>
      <c r="D158" s="13"/>
      <c r="E158" s="12"/>
      <c r="F158" s="12"/>
      <c r="G158" s="12"/>
      <c r="H158" s="12"/>
    </row>
    <row r="159" spans="1:8" ht="15.75" x14ac:dyDescent="0.25">
      <c r="A159" t="s">
        <v>74</v>
      </c>
      <c r="B159" s="11">
        <v>103</v>
      </c>
      <c r="C159" s="12">
        <v>1</v>
      </c>
      <c r="D159" s="13">
        <v>1.4</v>
      </c>
      <c r="E159" s="12" t="str">
        <f>VLOOKUP($B159,'[1]Mtg Entries'!$A$2:$I$301, 2)</f>
        <v>Dan</v>
      </c>
      <c r="F159" s="12" t="str">
        <f>VLOOKUP($B159,'[1]Mtg Entries'!$A$2:$I$301, 3)</f>
        <v>Webb</v>
      </c>
      <c r="G159" s="12" t="str">
        <f>VLOOKUP($B159,'[1]Mtg Entries'!$A$2:$I$301, 4)</f>
        <v>Bristol &amp; West AC</v>
      </c>
      <c r="H159" s="12" t="str">
        <f>VLOOKUP($B159,'[1]Mtg Entries'!$A$2:$I$301, 6)</f>
        <v>U15B</v>
      </c>
    </row>
    <row r="160" spans="1:8" ht="15.75" x14ac:dyDescent="0.25">
      <c r="B160" s="11"/>
      <c r="C160" s="12"/>
      <c r="D160" s="13"/>
      <c r="E160" s="12"/>
      <c r="F160" s="12"/>
      <c r="G160" s="12"/>
      <c r="H160" s="12"/>
    </row>
    <row r="161" spans="1:8" ht="15.75" x14ac:dyDescent="0.25">
      <c r="A161" t="s">
        <v>74</v>
      </c>
      <c r="B161" s="11">
        <v>125</v>
      </c>
      <c r="C161" s="12">
        <v>1</v>
      </c>
      <c r="D161" s="13">
        <v>1.4</v>
      </c>
      <c r="E161" s="12" t="str">
        <f>VLOOKUP($B161,'[1]Mtg Entries'!$A$2:$I$301, 2)</f>
        <v>Naomi</v>
      </c>
      <c r="F161" s="12" t="str">
        <f>VLOOKUP($B161,'[1]Mtg Entries'!$A$2:$I$301, 3)</f>
        <v>Holt</v>
      </c>
      <c r="G161" s="12" t="str">
        <f>VLOOKUP($B161,'[1]Mtg Entries'!$A$2:$I$301, 4)</f>
        <v>North Somerset AC</v>
      </c>
      <c r="H161" s="12" t="str">
        <f>VLOOKUP($B161,'[1]Mtg Entries'!$A$2:$I$301, 6)</f>
        <v>U20W</v>
      </c>
    </row>
    <row r="162" spans="1:8" ht="15.75" x14ac:dyDescent="0.25">
      <c r="B162" s="11"/>
      <c r="C162" s="12"/>
      <c r="D162" s="13"/>
      <c r="E162" s="12"/>
      <c r="F162" s="12"/>
      <c r="G162" s="12"/>
      <c r="H162" s="12"/>
    </row>
    <row r="163" spans="1:8" ht="15.75" x14ac:dyDescent="0.25">
      <c r="A163" t="s">
        <v>74</v>
      </c>
      <c r="B163" s="11">
        <v>71</v>
      </c>
      <c r="C163" s="12">
        <v>1</v>
      </c>
      <c r="D163" s="13">
        <v>1.4</v>
      </c>
      <c r="E163" s="12" t="str">
        <f>VLOOKUP($B163,'[1]Mtg Entries'!$A$2:$I$301, 2)</f>
        <v>Sam</v>
      </c>
      <c r="F163" s="12" t="str">
        <f>VLOOKUP($B163,'[1]Mtg Entries'!$A$2:$I$301, 3)</f>
        <v>Fortnam</v>
      </c>
      <c r="G163" s="12" t="str">
        <f>VLOOKUP($B163,'[1]Mtg Entries'!$A$2:$I$301, 4)</f>
        <v>Gloucester AC</v>
      </c>
      <c r="H163" s="12" t="str">
        <f>VLOOKUP($B163,'[1]Mtg Entries'!$A$2:$I$301, 6)</f>
        <v>U13B</v>
      </c>
    </row>
    <row r="164" spans="1:8" ht="15.75" x14ac:dyDescent="0.25">
      <c r="A164" t="s">
        <v>74</v>
      </c>
      <c r="B164" s="11">
        <v>154</v>
      </c>
      <c r="C164" s="12">
        <v>2</v>
      </c>
      <c r="D164" s="13">
        <v>1.3</v>
      </c>
      <c r="E164" s="12" t="str">
        <f>VLOOKUP($B164,'[1]Mtg Entries'!$A$2:$I$301, 2)</f>
        <v>James</v>
      </c>
      <c r="F164" s="12" t="str">
        <f>VLOOKUP($B164,'[1]Mtg Entries'!$A$2:$I$301, 3)</f>
        <v>Hatherall</v>
      </c>
      <c r="G164" s="12" t="str">
        <f>VLOOKUP($B164,'[1]Mtg Entries'!$A$2:$I$301, 4)</f>
        <v>North Somerset AC</v>
      </c>
      <c r="H164" s="12" t="str">
        <f>VLOOKUP($B164,'[1]Mtg Entries'!$A$2:$I$301, 6)</f>
        <v>U13B</v>
      </c>
    </row>
    <row r="165" spans="1:8" ht="15.75" x14ac:dyDescent="0.25">
      <c r="A165" t="s">
        <v>74</v>
      </c>
      <c r="B165" s="11">
        <v>77</v>
      </c>
      <c r="C165" s="12">
        <v>3</v>
      </c>
      <c r="D165" s="13">
        <v>1.05</v>
      </c>
      <c r="E165" s="12" t="str">
        <f>VLOOKUP($B165,'[1]Mtg Entries'!$A$2:$I$301, 2)</f>
        <v>Bay</v>
      </c>
      <c r="F165" s="12" t="str">
        <f>VLOOKUP($B165,'[1]Mtg Entries'!$A$2:$I$301, 3)</f>
        <v>Roach</v>
      </c>
      <c r="G165" s="12" t="str">
        <f>VLOOKUP($B165,'[1]Mtg Entries'!$A$2:$I$301, 4)</f>
        <v>North Somerset AC</v>
      </c>
      <c r="H165" s="12" t="str">
        <f>VLOOKUP($B165,'[1]Mtg Entries'!$A$2:$I$301, 6)</f>
        <v>U13B</v>
      </c>
    </row>
    <row r="166" spans="1:8" ht="15.75" x14ac:dyDescent="0.25">
      <c r="B166" s="11"/>
      <c r="C166" s="12"/>
      <c r="D166" s="13"/>
      <c r="E166" s="12"/>
      <c r="F166" s="12"/>
      <c r="G166" s="12"/>
      <c r="H166" s="12"/>
    </row>
    <row r="167" spans="1:8" ht="15.75" x14ac:dyDescent="0.25">
      <c r="A167" t="s">
        <v>74</v>
      </c>
      <c r="B167" s="11">
        <v>149</v>
      </c>
      <c r="C167" s="12">
        <v>1</v>
      </c>
      <c r="D167" s="13">
        <v>1.25</v>
      </c>
      <c r="E167" s="12" t="str">
        <f>VLOOKUP($B167,'[1]Mtg Entries'!$A$2:$I$301, 2)</f>
        <v>Amelia</v>
      </c>
      <c r="F167" s="12" t="str">
        <f>VLOOKUP($B167,'[1]Mtg Entries'!$A$2:$I$301, 3)</f>
        <v>Hunter</v>
      </c>
      <c r="G167" s="12" t="str">
        <f>VLOOKUP($B167,'[1]Mtg Entries'!$A$2:$I$301, 4)</f>
        <v>North Somerset AC</v>
      </c>
      <c r="H167" s="12" t="str">
        <f>VLOOKUP($B167,'[1]Mtg Entries'!$A$2:$I$301, 6)</f>
        <v>U13G</v>
      </c>
    </row>
    <row r="168" spans="1:8" ht="15.75" x14ac:dyDescent="0.25">
      <c r="A168" t="s">
        <v>74</v>
      </c>
      <c r="B168" s="11">
        <v>68</v>
      </c>
      <c r="C168" s="12">
        <v>2</v>
      </c>
      <c r="D168" s="13">
        <v>1.2</v>
      </c>
      <c r="E168" s="12" t="str">
        <f>VLOOKUP($B168,'[1]Mtg Entries'!$A$2:$I$301, 2)</f>
        <v>Lily</v>
      </c>
      <c r="F168" s="12" t="str">
        <f>VLOOKUP($B168,'[1]Mtg Entries'!$A$2:$I$301, 3)</f>
        <v>Walenciejczyk Panada</v>
      </c>
      <c r="G168" s="12" t="str">
        <f>VLOOKUP($B168,'[1]Mtg Entries'!$A$2:$I$301, 4)</f>
        <v>Bristol &amp; West AC</v>
      </c>
      <c r="H168" s="12" t="str">
        <f>VLOOKUP($B168,'[1]Mtg Entries'!$A$2:$I$301, 6)</f>
        <v>U13G</v>
      </c>
    </row>
    <row r="169" spans="1:8" ht="15.75" x14ac:dyDescent="0.25">
      <c r="A169" t="s">
        <v>74</v>
      </c>
      <c r="B169" s="11">
        <v>66</v>
      </c>
      <c r="C169" s="12" t="s">
        <v>75</v>
      </c>
      <c r="D169" s="13">
        <v>1.1499999999999999</v>
      </c>
      <c r="E169" s="12" t="str">
        <f>VLOOKUP($B169,'[1]Mtg Entries'!$A$2:$I$301, 2)</f>
        <v>Scarlett</v>
      </c>
      <c r="F169" s="12" t="str">
        <f>VLOOKUP($B169,'[1]Mtg Entries'!$A$2:$I$301, 3)</f>
        <v>Smith</v>
      </c>
      <c r="G169" s="12" t="str">
        <f>VLOOKUP($B169,'[1]Mtg Entries'!$A$2:$I$301, 4)</f>
        <v>Bristol &amp; West AC</v>
      </c>
      <c r="H169" s="12" t="str">
        <f>VLOOKUP($B169,'[1]Mtg Entries'!$A$2:$I$301, 6)</f>
        <v>U13G</v>
      </c>
    </row>
    <row r="170" spans="1:8" ht="15.75" x14ac:dyDescent="0.25">
      <c r="A170" t="s">
        <v>74</v>
      </c>
      <c r="B170" s="11">
        <v>59</v>
      </c>
      <c r="C170" s="12" t="s">
        <v>75</v>
      </c>
      <c r="D170" s="13">
        <v>1.1499999999999999</v>
      </c>
      <c r="E170" s="12" t="str">
        <f>VLOOKUP($B170,'[1]Mtg Entries'!$A$2:$I$301, 2)</f>
        <v>Ella</v>
      </c>
      <c r="F170" s="12" t="str">
        <f>VLOOKUP($B170,'[1]Mtg Entries'!$A$2:$I$301, 3)</f>
        <v>Delin</v>
      </c>
      <c r="G170" s="12" t="str">
        <f>VLOOKUP($B170,'[1]Mtg Entries'!$A$2:$I$301, 4)</f>
        <v>Team Bath Athletic Club</v>
      </c>
      <c r="H170" s="12" t="str">
        <f>VLOOKUP($B170,'[1]Mtg Entries'!$A$2:$I$301, 6)</f>
        <v>U13G</v>
      </c>
    </row>
    <row r="171" spans="1:8" ht="15.75" x14ac:dyDescent="0.25">
      <c r="A171" t="s">
        <v>74</v>
      </c>
      <c r="B171" s="11">
        <v>58</v>
      </c>
      <c r="C171" s="12">
        <v>5</v>
      </c>
      <c r="D171" s="13">
        <v>1.1000000000000001</v>
      </c>
      <c r="E171" s="12" t="str">
        <f>VLOOKUP($B171,'[1]Mtg Entries'!$A$2:$I$301, 2)</f>
        <v>Serena-Summer</v>
      </c>
      <c r="F171" s="12" t="str">
        <f>VLOOKUP($B171,'[1]Mtg Entries'!$A$2:$I$301, 3)</f>
        <v>Challis</v>
      </c>
      <c r="G171" s="12" t="str">
        <f>VLOOKUP($B171,'[1]Mtg Entries'!$A$2:$I$301, 4)</f>
        <v>North Somerset AC</v>
      </c>
      <c r="H171" s="12" t="str">
        <f>VLOOKUP($B171,'[1]Mtg Entries'!$A$2:$I$301, 6)</f>
        <v>U13G</v>
      </c>
    </row>
    <row r="172" spans="1:8" ht="15.75" x14ac:dyDescent="0.25">
      <c r="A172" t="s">
        <v>74</v>
      </c>
      <c r="B172" s="11">
        <v>57</v>
      </c>
      <c r="C172" s="12">
        <v>6</v>
      </c>
      <c r="D172" s="13">
        <v>1.05</v>
      </c>
      <c r="E172" s="12" t="str">
        <f>VLOOKUP($B172,'[1]Mtg Entries'!$A$2:$I$301, 2)</f>
        <v>Natalia</v>
      </c>
      <c r="F172" s="12" t="str">
        <f>VLOOKUP($B172,'[1]Mtg Entries'!$A$2:$I$301, 3)</f>
        <v>Adamska</v>
      </c>
      <c r="G172" s="12" t="s">
        <v>76</v>
      </c>
      <c r="H172" s="12" t="str">
        <f>VLOOKUP($B172,'[1]Mtg Entries'!$A$2:$I$301, 6)</f>
        <v>U13G</v>
      </c>
    </row>
    <row r="173" spans="1:8" x14ac:dyDescent="0.25">
      <c r="B173" s="3"/>
      <c r="C173" s="12"/>
      <c r="D173" s="12"/>
      <c r="E173" s="12"/>
      <c r="F173" s="3"/>
      <c r="G173" s="3"/>
      <c r="H173" s="3"/>
    </row>
    <row r="174" spans="1:8" x14ac:dyDescent="0.25">
      <c r="B174" s="3"/>
      <c r="C174" s="12"/>
      <c r="D174" s="12"/>
      <c r="E174" s="12"/>
      <c r="F174" s="3"/>
      <c r="G174" s="3"/>
      <c r="H174" s="3"/>
    </row>
    <row r="175" spans="1:8" x14ac:dyDescent="0.25">
      <c r="B175" s="3"/>
      <c r="C175" s="12"/>
      <c r="D175" s="12"/>
      <c r="E175" s="12"/>
      <c r="F175" s="3"/>
      <c r="G175" s="3"/>
      <c r="H175" s="3"/>
    </row>
    <row r="176" spans="1:8" x14ac:dyDescent="0.25">
      <c r="B176" s="3"/>
      <c r="C176" s="12"/>
      <c r="D176" s="12"/>
      <c r="E176" s="12"/>
      <c r="F176" s="3"/>
      <c r="G176" s="3"/>
      <c r="H176" s="3"/>
    </row>
    <row r="177" spans="2:8" x14ac:dyDescent="0.25">
      <c r="B177" s="3"/>
      <c r="C177" s="12"/>
      <c r="D177" s="12"/>
      <c r="E177" s="12"/>
      <c r="F177" s="3"/>
      <c r="G177" s="3"/>
      <c r="H177" s="3"/>
    </row>
    <row r="178" spans="2:8" x14ac:dyDescent="0.25">
      <c r="B178" s="3"/>
      <c r="C178" s="12"/>
      <c r="D178" s="12"/>
      <c r="E178" s="12"/>
      <c r="F178" s="3"/>
      <c r="G178" s="3"/>
      <c r="H178" s="3"/>
    </row>
    <row r="179" spans="2:8" x14ac:dyDescent="0.25">
      <c r="B179" s="3"/>
      <c r="C179" s="12"/>
      <c r="D179" s="12"/>
      <c r="E179" s="12"/>
      <c r="F179" s="3"/>
      <c r="G179" s="3"/>
      <c r="H179" s="3"/>
    </row>
    <row r="180" spans="2:8" x14ac:dyDescent="0.25">
      <c r="B180" s="3"/>
      <c r="C180" s="12"/>
      <c r="D180" s="12"/>
      <c r="E180" s="12"/>
      <c r="F180" s="3"/>
      <c r="G180" s="3"/>
      <c r="H18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Hilar</dc:creator>
  <cp:lastModifiedBy>Admin</cp:lastModifiedBy>
  <dcterms:created xsi:type="dcterms:W3CDTF">2023-07-12T11:31:11Z</dcterms:created>
  <dcterms:modified xsi:type="dcterms:W3CDTF">2023-07-12T22:09:33Z</dcterms:modified>
</cp:coreProperties>
</file>